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/>
  <mc:AlternateContent xmlns:mc="http://schemas.openxmlformats.org/markup-compatibility/2006">
    <mc:Choice Requires="x15">
      <x15ac:absPath xmlns:x15ac="http://schemas.microsoft.com/office/spreadsheetml/2010/11/ac" url="D:\2019_2020\Mestrado\RelatorioFinal\Anexos\"/>
    </mc:Choice>
  </mc:AlternateContent>
  <xr:revisionPtr revIDLastSave="0" documentId="13_ncr:1_{D5D24E3F-AF3A-4EE6-8B03-98B76CF4CFAD}" xr6:coauthVersionLast="45" xr6:coauthVersionMax="45" xr10:uidLastSave="{00000000-0000-0000-0000-000000000000}"/>
  <bookViews>
    <workbookView xWindow="28680" yWindow="-120" windowWidth="29040" windowHeight="16440" activeTab="4" xr2:uid="{00000000-000D-0000-FFFF-FFFF00000000}"/>
  </bookViews>
  <sheets>
    <sheet name="Respostas do Formulário 1" sheetId="1" r:id="rId1"/>
    <sheet name="Dados Tratados" sheetId="3" r:id="rId2"/>
    <sheet name="Respondentes" sheetId="4" r:id="rId3"/>
    <sheet name="Distribuicao_por_Ciclo" sheetId="5" r:id="rId4"/>
    <sheet name="Escalas" sheetId="2" r:id="rId5"/>
  </sheets>
  <definedNames>
    <definedName name="_xlnm._FilterDatabase" localSheetId="0" hidden="1">'Respostas do Formulário 1'!$A$1:$BK$80</definedName>
    <definedName name="_Hlk54117096" localSheetId="2">Respondentes!$I$5</definedName>
    <definedName name="_Hlk54117104" localSheetId="2">Respondentes!$I$6</definedName>
    <definedName name="_Hlk54117352" localSheetId="2">Respondentes!$M$33</definedName>
    <definedName name="_Hlk54117777" localSheetId="2">Respondentes!$D$34</definedName>
    <definedName name="_Hlk54117790" localSheetId="2">Respondentes!$D$35</definedName>
    <definedName name="_Hlk54117798" localSheetId="2">Respondentes!$D$36</definedName>
    <definedName name="_Hlk54117806" localSheetId="2">Respondentes!$D$37</definedName>
    <definedName name="_Hlk54117813" localSheetId="2">Respondentes!$D$38</definedName>
    <definedName name="_Hlk54117821" localSheetId="2">Respondentes!$D$39</definedName>
    <definedName name="_Hlk54117830" localSheetId="2">Respondentes!$D$40</definedName>
    <definedName name="_Hlk54117838" localSheetId="2">Respondentes!$D$41</definedName>
    <definedName name="_Hlk54117871" localSheetId="2">Respondentes!$D$43</definedName>
    <definedName name="_Hlk54117884" localSheetId="2">Respondentes!$D$44</definedName>
    <definedName name="_Hlk54117897" localSheetId="2">Respondentes!$D$45</definedName>
    <definedName name="_Hlk54117905" localSheetId="2">Respondentes!$D$46</definedName>
    <definedName name="_Hlk54117932" localSheetId="2">Respondentes!$D$47</definedName>
    <definedName name="_Hlk54117939" localSheetId="2">Respondentes!$D$48</definedName>
    <definedName name="_Hlk54117946" localSheetId="2">Respondentes!$D$49</definedName>
    <definedName name="_Hlk54117954" localSheetId="2">Respondentes!$D$50</definedName>
    <definedName name="_Hlk54117961" localSheetId="2">Respondentes!$D$51</definedName>
    <definedName name="_Hlk54118039" localSheetId="2">Respondentes!$D$53</definedName>
    <definedName name="_Hlk54118049" localSheetId="2">Respondentes!$B$54</definedName>
    <definedName name="_Hlk54118061" localSheetId="2">Respondentes!$D$54</definedName>
    <definedName name="_Hlk54118085" localSheetId="2">Respondentes!$D$56</definedName>
    <definedName name="_Hlk54118092" localSheetId="2">Respondentes!$D$57</definedName>
    <definedName name="_Hlk54118099" localSheetId="2">Respondentes!$D$58</definedName>
    <definedName name="_Hlk54118108" localSheetId="2">Respondentes!$D$59</definedName>
    <definedName name="_Hlk54118115" localSheetId="2">Respondentes!$D$60</definedName>
    <definedName name="_Hlk54696397" localSheetId="2">Respondentes!$N$5</definedName>
    <definedName name="_Hlk54696405" localSheetId="2">Respondentes!$N$6</definedName>
    <definedName name="_Hlk54696411" localSheetId="2">Respondentes!$N$7</definedName>
    <definedName name="_Hlk54696459" localSheetId="2">Respondentes!$N$8</definedName>
    <definedName name="_Hlk54696469" localSheetId="2">Respondentes!$N$9</definedName>
    <definedName name="_Hlk54696479" localSheetId="2">Respondentes!$N$10</definedName>
    <definedName name="_Hlk54696488" localSheetId="2">Respondentes!$N$11</definedName>
    <definedName name="_Hlk54696497" localSheetId="2">Respondentes!$N$12</definedName>
    <definedName name="_Hlk54696510" localSheetId="2">Respondentes!$N$13</definedName>
    <definedName name="_Hlk54696519" localSheetId="2">Respondentes!$N$14</definedName>
    <definedName name="_Hlk54696531" localSheetId="2">Respondentes!$N$15</definedName>
    <definedName name="_Hlk54696539" localSheetId="2">Respondentes!$N$16</definedName>
    <definedName name="_Hlk54696550" localSheetId="2">Respondentes!$N$17</definedName>
    <definedName name="_Hlk54696562" localSheetId="2">Respondentes!$N$18</definedName>
  </definedNames>
  <calcPr calcId="181029"/>
</workbook>
</file>

<file path=xl/calcChain.xml><?xml version="1.0" encoding="utf-8"?>
<calcChain xmlns="http://schemas.openxmlformats.org/spreadsheetml/2006/main">
  <c r="J5" i="5" l="1"/>
  <c r="J6" i="5"/>
  <c r="J4" i="5"/>
  <c r="I18" i="5" l="1"/>
  <c r="I19" i="5"/>
  <c r="I20" i="5"/>
  <c r="I21" i="5"/>
  <c r="I22" i="5"/>
  <c r="I23" i="5"/>
  <c r="L19" i="5"/>
  <c r="L20" i="5"/>
  <c r="L21" i="5"/>
  <c r="L22" i="5"/>
  <c r="L23" i="5"/>
  <c r="L18" i="5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N25" i="4"/>
  <c r="N24" i="4"/>
  <c r="D6" i="5"/>
  <c r="C24" i="4"/>
  <c r="E5" i="5" s="1"/>
  <c r="D10" i="5"/>
  <c r="D9" i="5"/>
  <c r="D8" i="5"/>
  <c r="D7" i="5"/>
  <c r="D5" i="5"/>
  <c r="N28" i="4" l="1"/>
  <c r="I25" i="5"/>
  <c r="J18" i="5" s="1"/>
  <c r="BF64" i="1"/>
  <c r="J20" i="5" l="1"/>
  <c r="J21" i="5"/>
  <c r="J23" i="5"/>
  <c r="J22" i="5"/>
  <c r="J19" i="5"/>
  <c r="E7" i="5"/>
  <c r="O54" i="4"/>
  <c r="O55" i="4"/>
  <c r="O53" i="4"/>
  <c r="I56" i="4"/>
  <c r="I57" i="4"/>
  <c r="I55" i="4"/>
  <c r="D65" i="4"/>
  <c r="D66" i="4"/>
  <c r="D64" i="4"/>
  <c r="I25" i="4"/>
  <c r="I26" i="4"/>
  <c r="I27" i="4"/>
  <c r="I24" i="4"/>
  <c r="J25" i="5" l="1"/>
  <c r="K21" i="5"/>
  <c r="D12" i="5"/>
  <c r="F5" i="5"/>
  <c r="K62" i="4"/>
  <c r="C62" i="4"/>
  <c r="O23" i="4"/>
  <c r="D23" i="4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F7" i="5" l="1"/>
  <c r="O57" i="4"/>
  <c r="I59" i="4"/>
  <c r="D68" i="4"/>
  <c r="I28" i="4"/>
  <c r="F3" i="3"/>
  <c r="G3" i="3"/>
  <c r="H3" i="3"/>
  <c r="I3" i="3"/>
  <c r="J3" i="3"/>
  <c r="K3" i="3"/>
  <c r="L3" i="3"/>
  <c r="F4" i="3"/>
  <c r="G4" i="3"/>
  <c r="H4" i="3"/>
  <c r="I4" i="3"/>
  <c r="J4" i="3"/>
  <c r="K4" i="3"/>
  <c r="L4" i="3"/>
  <c r="F5" i="3"/>
  <c r="G5" i="3"/>
  <c r="H5" i="3"/>
  <c r="I5" i="3"/>
  <c r="J5" i="3"/>
  <c r="K5" i="3"/>
  <c r="L5" i="3"/>
  <c r="F6" i="3"/>
  <c r="G6" i="3"/>
  <c r="H6" i="3"/>
  <c r="I6" i="3"/>
  <c r="J6" i="3"/>
  <c r="K6" i="3"/>
  <c r="L6" i="3"/>
  <c r="F7" i="3"/>
  <c r="G7" i="3"/>
  <c r="H7" i="3"/>
  <c r="I7" i="3"/>
  <c r="J7" i="3"/>
  <c r="K7" i="3"/>
  <c r="L7" i="3"/>
  <c r="F8" i="3"/>
  <c r="G8" i="3"/>
  <c r="H8" i="3"/>
  <c r="I8" i="3"/>
  <c r="J8" i="3"/>
  <c r="K8" i="3"/>
  <c r="L8" i="3"/>
  <c r="F9" i="3"/>
  <c r="G9" i="3"/>
  <c r="H9" i="3"/>
  <c r="I9" i="3"/>
  <c r="J9" i="3"/>
  <c r="K9" i="3"/>
  <c r="L9" i="3"/>
  <c r="F10" i="3"/>
  <c r="G10" i="3"/>
  <c r="H10" i="3"/>
  <c r="I10" i="3"/>
  <c r="J10" i="3"/>
  <c r="K10" i="3"/>
  <c r="L10" i="3"/>
  <c r="F11" i="3"/>
  <c r="G11" i="3"/>
  <c r="H11" i="3"/>
  <c r="I11" i="3"/>
  <c r="J11" i="3"/>
  <c r="K11" i="3"/>
  <c r="L11" i="3"/>
  <c r="F12" i="3"/>
  <c r="G12" i="3"/>
  <c r="H12" i="3"/>
  <c r="I12" i="3"/>
  <c r="J12" i="3"/>
  <c r="K12" i="3"/>
  <c r="L12" i="3"/>
  <c r="F13" i="3"/>
  <c r="G13" i="3"/>
  <c r="H13" i="3"/>
  <c r="I13" i="3"/>
  <c r="J13" i="3"/>
  <c r="K13" i="3"/>
  <c r="L13" i="3"/>
  <c r="F14" i="3"/>
  <c r="G14" i="3"/>
  <c r="H14" i="3"/>
  <c r="I14" i="3"/>
  <c r="J14" i="3"/>
  <c r="K14" i="3"/>
  <c r="L14" i="3"/>
  <c r="F15" i="3"/>
  <c r="G15" i="3"/>
  <c r="H15" i="3"/>
  <c r="I15" i="3"/>
  <c r="J15" i="3"/>
  <c r="K15" i="3"/>
  <c r="L15" i="3"/>
  <c r="F16" i="3"/>
  <c r="G16" i="3"/>
  <c r="H16" i="3"/>
  <c r="I16" i="3"/>
  <c r="J16" i="3"/>
  <c r="K16" i="3"/>
  <c r="L16" i="3"/>
  <c r="F17" i="3"/>
  <c r="G17" i="3"/>
  <c r="H17" i="3"/>
  <c r="I17" i="3"/>
  <c r="J17" i="3"/>
  <c r="K17" i="3"/>
  <c r="L17" i="3"/>
  <c r="F18" i="3"/>
  <c r="G18" i="3"/>
  <c r="H18" i="3"/>
  <c r="I18" i="3"/>
  <c r="J18" i="3"/>
  <c r="K18" i="3"/>
  <c r="L18" i="3"/>
  <c r="F19" i="3"/>
  <c r="G19" i="3"/>
  <c r="H19" i="3"/>
  <c r="I19" i="3"/>
  <c r="J19" i="3"/>
  <c r="K19" i="3"/>
  <c r="L19" i="3"/>
  <c r="F20" i="3"/>
  <c r="G20" i="3"/>
  <c r="H20" i="3"/>
  <c r="I20" i="3"/>
  <c r="J20" i="3"/>
  <c r="K20" i="3"/>
  <c r="L20" i="3"/>
  <c r="F21" i="3"/>
  <c r="G21" i="3"/>
  <c r="H21" i="3"/>
  <c r="I21" i="3"/>
  <c r="J21" i="3"/>
  <c r="K21" i="3"/>
  <c r="L21" i="3"/>
  <c r="F22" i="3"/>
  <c r="G22" i="3"/>
  <c r="H22" i="3"/>
  <c r="I22" i="3"/>
  <c r="J22" i="3"/>
  <c r="K22" i="3"/>
  <c r="L22" i="3"/>
  <c r="F23" i="3"/>
  <c r="G23" i="3"/>
  <c r="H23" i="3"/>
  <c r="I23" i="3"/>
  <c r="J23" i="3"/>
  <c r="K23" i="3"/>
  <c r="L23" i="3"/>
  <c r="F24" i="3"/>
  <c r="G24" i="3"/>
  <c r="H24" i="3"/>
  <c r="I24" i="3"/>
  <c r="J24" i="3"/>
  <c r="K24" i="3"/>
  <c r="L24" i="3"/>
  <c r="F25" i="3"/>
  <c r="G25" i="3"/>
  <c r="H25" i="3"/>
  <c r="I25" i="3"/>
  <c r="J25" i="3"/>
  <c r="K25" i="3"/>
  <c r="L25" i="3"/>
  <c r="F26" i="3"/>
  <c r="G26" i="3"/>
  <c r="H26" i="3"/>
  <c r="I26" i="3"/>
  <c r="J26" i="3"/>
  <c r="K26" i="3"/>
  <c r="L26" i="3"/>
  <c r="F27" i="3"/>
  <c r="G27" i="3"/>
  <c r="H27" i="3"/>
  <c r="I27" i="3"/>
  <c r="J27" i="3"/>
  <c r="K27" i="3"/>
  <c r="L27" i="3"/>
  <c r="F28" i="3"/>
  <c r="G28" i="3"/>
  <c r="H28" i="3"/>
  <c r="I28" i="3"/>
  <c r="J28" i="3"/>
  <c r="K28" i="3"/>
  <c r="L28" i="3"/>
  <c r="F29" i="3"/>
  <c r="G29" i="3"/>
  <c r="H29" i="3"/>
  <c r="I29" i="3"/>
  <c r="J29" i="3"/>
  <c r="K29" i="3"/>
  <c r="L29" i="3"/>
  <c r="F30" i="3"/>
  <c r="G30" i="3"/>
  <c r="H30" i="3"/>
  <c r="I30" i="3"/>
  <c r="J30" i="3"/>
  <c r="K30" i="3"/>
  <c r="L30" i="3"/>
  <c r="F31" i="3"/>
  <c r="G31" i="3"/>
  <c r="H31" i="3"/>
  <c r="I31" i="3"/>
  <c r="J31" i="3"/>
  <c r="K31" i="3"/>
  <c r="L31" i="3"/>
  <c r="F32" i="3"/>
  <c r="G32" i="3"/>
  <c r="H32" i="3"/>
  <c r="I32" i="3"/>
  <c r="J32" i="3"/>
  <c r="K32" i="3"/>
  <c r="L32" i="3"/>
  <c r="F33" i="3"/>
  <c r="G33" i="3"/>
  <c r="H33" i="3"/>
  <c r="I33" i="3"/>
  <c r="J33" i="3"/>
  <c r="K33" i="3"/>
  <c r="L33" i="3"/>
  <c r="F34" i="3"/>
  <c r="G34" i="3"/>
  <c r="H34" i="3"/>
  <c r="I34" i="3"/>
  <c r="J34" i="3"/>
  <c r="K34" i="3"/>
  <c r="L34" i="3"/>
  <c r="F35" i="3"/>
  <c r="G35" i="3"/>
  <c r="H35" i="3"/>
  <c r="I35" i="3"/>
  <c r="J35" i="3"/>
  <c r="K35" i="3"/>
  <c r="L35" i="3"/>
  <c r="F36" i="3"/>
  <c r="G36" i="3"/>
  <c r="H36" i="3"/>
  <c r="I36" i="3"/>
  <c r="J36" i="3"/>
  <c r="K36" i="3"/>
  <c r="L36" i="3"/>
  <c r="F37" i="3"/>
  <c r="G37" i="3"/>
  <c r="H37" i="3"/>
  <c r="I37" i="3"/>
  <c r="J37" i="3"/>
  <c r="K37" i="3"/>
  <c r="L37" i="3"/>
  <c r="F38" i="3"/>
  <c r="G38" i="3"/>
  <c r="H38" i="3"/>
  <c r="I38" i="3"/>
  <c r="J38" i="3"/>
  <c r="K38" i="3"/>
  <c r="L38" i="3"/>
  <c r="F39" i="3"/>
  <c r="G39" i="3"/>
  <c r="H39" i="3"/>
  <c r="I39" i="3"/>
  <c r="J39" i="3"/>
  <c r="K39" i="3"/>
  <c r="L39" i="3"/>
  <c r="F41" i="3"/>
  <c r="G41" i="3"/>
  <c r="H41" i="3"/>
  <c r="I41" i="3"/>
  <c r="J41" i="3"/>
  <c r="K41" i="3"/>
  <c r="L41" i="3"/>
  <c r="F42" i="3"/>
  <c r="G42" i="3"/>
  <c r="H42" i="3"/>
  <c r="I42" i="3"/>
  <c r="J42" i="3"/>
  <c r="K42" i="3"/>
  <c r="L42" i="3"/>
  <c r="F43" i="3"/>
  <c r="G43" i="3"/>
  <c r="H43" i="3"/>
  <c r="I43" i="3"/>
  <c r="J43" i="3"/>
  <c r="K43" i="3"/>
  <c r="L43" i="3"/>
  <c r="F44" i="3"/>
  <c r="G44" i="3"/>
  <c r="H44" i="3"/>
  <c r="I44" i="3"/>
  <c r="J44" i="3"/>
  <c r="K44" i="3"/>
  <c r="L44" i="3"/>
  <c r="F45" i="3"/>
  <c r="G45" i="3"/>
  <c r="H45" i="3"/>
  <c r="I45" i="3"/>
  <c r="J45" i="3"/>
  <c r="K45" i="3"/>
  <c r="L45" i="3"/>
  <c r="F46" i="3"/>
  <c r="G46" i="3"/>
  <c r="H46" i="3"/>
  <c r="I46" i="3"/>
  <c r="J46" i="3"/>
  <c r="K46" i="3"/>
  <c r="L46" i="3"/>
  <c r="F47" i="3"/>
  <c r="G47" i="3"/>
  <c r="H47" i="3"/>
  <c r="I47" i="3"/>
  <c r="J47" i="3"/>
  <c r="K47" i="3"/>
  <c r="L47" i="3"/>
  <c r="F48" i="3"/>
  <c r="G48" i="3"/>
  <c r="H48" i="3"/>
  <c r="I48" i="3"/>
  <c r="J48" i="3"/>
  <c r="K48" i="3"/>
  <c r="L48" i="3"/>
  <c r="F85" i="3"/>
  <c r="G85" i="3"/>
  <c r="H85" i="3"/>
  <c r="I85" i="3"/>
  <c r="J85" i="3"/>
  <c r="K85" i="3"/>
  <c r="L85" i="3"/>
  <c r="F86" i="3"/>
  <c r="G86" i="3"/>
  <c r="H86" i="3"/>
  <c r="I86" i="3"/>
  <c r="J86" i="3"/>
  <c r="K86" i="3"/>
  <c r="L86" i="3"/>
  <c r="F87" i="3"/>
  <c r="G87" i="3"/>
  <c r="H87" i="3"/>
  <c r="I87" i="3"/>
  <c r="J87" i="3"/>
  <c r="K87" i="3"/>
  <c r="L87" i="3"/>
  <c r="F88" i="3"/>
  <c r="G88" i="3"/>
  <c r="H88" i="3"/>
  <c r="I88" i="3"/>
  <c r="J88" i="3"/>
  <c r="K88" i="3"/>
  <c r="L88" i="3"/>
  <c r="F89" i="3"/>
  <c r="G89" i="3"/>
  <c r="H89" i="3"/>
  <c r="I89" i="3"/>
  <c r="J89" i="3"/>
  <c r="K89" i="3"/>
  <c r="L89" i="3"/>
  <c r="F90" i="3"/>
  <c r="G90" i="3"/>
  <c r="H90" i="3"/>
  <c r="I90" i="3"/>
  <c r="J90" i="3"/>
  <c r="K90" i="3"/>
  <c r="L90" i="3"/>
  <c r="F91" i="3"/>
  <c r="G91" i="3"/>
  <c r="H91" i="3"/>
  <c r="I91" i="3"/>
  <c r="J91" i="3"/>
  <c r="K91" i="3"/>
  <c r="L91" i="3"/>
  <c r="F92" i="3"/>
  <c r="G92" i="3"/>
  <c r="H92" i="3"/>
  <c r="I92" i="3"/>
  <c r="J92" i="3"/>
  <c r="K92" i="3"/>
  <c r="L92" i="3"/>
  <c r="F93" i="3"/>
  <c r="G93" i="3"/>
  <c r="H93" i="3"/>
  <c r="I93" i="3"/>
  <c r="J93" i="3"/>
  <c r="K93" i="3"/>
  <c r="L93" i="3"/>
  <c r="F94" i="3"/>
  <c r="G94" i="3"/>
  <c r="H94" i="3"/>
  <c r="I94" i="3"/>
  <c r="J94" i="3"/>
  <c r="K94" i="3"/>
  <c r="L94" i="3"/>
  <c r="F95" i="3"/>
  <c r="G95" i="3"/>
  <c r="H95" i="3"/>
  <c r="I95" i="3"/>
  <c r="J95" i="3"/>
  <c r="K95" i="3"/>
  <c r="L95" i="3"/>
  <c r="F96" i="3"/>
  <c r="G96" i="3"/>
  <c r="H96" i="3"/>
  <c r="I96" i="3"/>
  <c r="J96" i="3"/>
  <c r="K96" i="3"/>
  <c r="L96" i="3"/>
  <c r="F97" i="3"/>
  <c r="G97" i="3"/>
  <c r="H97" i="3"/>
  <c r="I97" i="3"/>
  <c r="J97" i="3"/>
  <c r="K97" i="3"/>
  <c r="L97" i="3"/>
  <c r="F98" i="3"/>
  <c r="G98" i="3"/>
  <c r="H98" i="3"/>
  <c r="I98" i="3"/>
  <c r="J98" i="3"/>
  <c r="K98" i="3"/>
  <c r="L98" i="3"/>
  <c r="F99" i="3"/>
  <c r="G99" i="3"/>
  <c r="H99" i="3"/>
  <c r="I99" i="3"/>
  <c r="J99" i="3"/>
  <c r="K99" i="3"/>
  <c r="L99" i="3"/>
  <c r="F100" i="3"/>
  <c r="G100" i="3"/>
  <c r="H100" i="3"/>
  <c r="I100" i="3"/>
  <c r="J100" i="3"/>
  <c r="K100" i="3"/>
  <c r="L100" i="3"/>
  <c r="G2" i="3"/>
  <c r="H2" i="3"/>
  <c r="I2" i="3"/>
  <c r="J2" i="3"/>
  <c r="K2" i="3"/>
  <c r="L2" i="3"/>
  <c r="F2" i="3"/>
  <c r="M2" i="3"/>
  <c r="E6" i="5" l="1"/>
  <c r="E8" i="5"/>
  <c r="F8" i="5" s="1"/>
  <c r="E9" i="5"/>
  <c r="F9" i="5" s="1"/>
  <c r="E10" i="5"/>
  <c r="F10" i="5" s="1"/>
  <c r="P52" i="4"/>
  <c r="J54" i="4"/>
  <c r="E63" i="4"/>
  <c r="J23" i="4"/>
  <c r="K64" i="4"/>
  <c r="M63" i="4" s="1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L25" i="5" l="1"/>
  <c r="F6" i="5"/>
  <c r="E12" i="5"/>
  <c r="F12" i="5" s="1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BC2" i="3"/>
  <c r="BD2" i="3"/>
  <c r="BE2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1" i="3"/>
  <c r="M42" i="3"/>
  <c r="M43" i="3"/>
  <c r="M44" i="3"/>
  <c r="M45" i="3"/>
  <c r="M46" i="3"/>
  <c r="M47" i="3"/>
  <c r="M48" i="3"/>
  <c r="M18" i="5" l="1"/>
  <c r="M19" i="5"/>
  <c r="M23" i="5"/>
  <c r="M22" i="5"/>
  <c r="M20" i="5"/>
  <c r="M21" i="5"/>
  <c r="N21" i="5" l="1"/>
  <c r="M25" i="5"/>
</calcChain>
</file>

<file path=xl/sharedStrings.xml><?xml version="1.0" encoding="utf-8"?>
<sst xmlns="http://schemas.openxmlformats.org/spreadsheetml/2006/main" count="4563" uniqueCount="123">
  <si>
    <t>Carimbo de data/hora</t>
  </si>
  <si>
    <t>Endereço de email</t>
  </si>
  <si>
    <t>Ano frequentado pelo seu educando [Ano]</t>
  </si>
  <si>
    <t>Caso o seu educando frequente o ensino profissional, qual o ano. [Ano:]</t>
  </si>
  <si>
    <t>Qualidade em que responde como Encarregado de Educação. [Qualidade:]</t>
  </si>
  <si>
    <t>Q14 - Qual o seu grau de satisfação com a abertura e disponibilidade manifestadas pelo órgão de gestão da escola? [Resposta:]</t>
  </si>
  <si>
    <t>Q13 - Qual o seu grau de satisfação com a capacidade de resposta dos serviços administrativos? [Resposta:]</t>
  </si>
  <si>
    <t>Q17 - Qual o seu grau de satisfação com a forma como a escola abre o seu espaço à comunidade educativa? [Resposta:]</t>
  </si>
  <si>
    <t>Q18 - Qual o seu grau de satisfação com a forma como a escola abre o seu espaço aos Encarregados de Educação?  [Resposta:]</t>
  </si>
  <si>
    <t>Q15 - Qual o seu grau de satisfação com a forma como a escola acolhe os alunos? [Resposta:]</t>
  </si>
  <si>
    <t>Q16 - Qual o seu grau de satisfação com a forma como a escola acolhe os Encarregados de Educação? [Resposta:]</t>
  </si>
  <si>
    <t>Q12 - Qual o seu grau de satisfação relativamente à fiabilidade que os serviços da escola lhe transmitem? [Resposta:]</t>
  </si>
  <si>
    <t>Q19 - A comunicação da escola com a comunidade é objetiva e clara.  [Resposta:]</t>
  </si>
  <si>
    <t>Q20 - A comunicação da escola com os Encarregados de Educação é oportuna e eficaz. [Resposta:]</t>
  </si>
  <si>
    <t>Q8 - A escola apresenta espaços interiores cuidados e limpos. [Resposta:]</t>
  </si>
  <si>
    <t>Q21 - A escola dispõe de plataformas digitais, de fácil utilização, como forma de comunicação com a comunidade educativa. [Resposta:]</t>
  </si>
  <si>
    <t>Q22 - A escola dispõe de plataformas digitais, de fácil utilização, como forma de comunicação com os Encarregados de Educação. [Resposta:]</t>
  </si>
  <si>
    <t>Q5 - A escola disponibiliza um espaço de refeitório adequado ao número de alunos que o utilizam. [Resposta:]</t>
  </si>
  <si>
    <t>Q24 - A escola disponibiliza um serviço de Apoio Pedagógico ajustado às necessidades dos alunos. [Resposta:]</t>
  </si>
  <si>
    <t>Q26 - A escola disponibiliza um Serviço de Psicologia e Orientação aberto e disponível para os encarregados e educação. [Resposta:]</t>
  </si>
  <si>
    <t>Q25 - A escola disponibiliza um Serviço de Psicologia e Orientação ajustado às necessidades dos alunos. [Resposta:]</t>
  </si>
  <si>
    <t>Q4 - A escola está apetrechada com equipamentos tecnológicos que permitem o desenvolvimento de atividades letivas diversificadas e inovadoras. [Resposta:]</t>
  </si>
  <si>
    <t>Q3 - A escola está apetrechada com os equipamentos necessários a um bom funcionamento das atividades letivas. [Resposta:]</t>
  </si>
  <si>
    <t>Q50 - A escola faz das diferenças individuais um caminho de aprendizagem para todos os intervenientes no processo educativo. [Resposta:]</t>
  </si>
  <si>
    <t>Q9 - A escola possui áreas de convívio adequadas e equipadas de acordo com as várias faixas etárias dos alunos. [Resposta:]</t>
  </si>
  <si>
    <t>Q30 - A escola responde com eficácia e rapidez às solicitações dos alunos. [Resposta:]</t>
  </si>
  <si>
    <t>Q31 - A escola responde com eficácia e rapidez às solicitações dos Encarregados de Educação. [Resposta:]</t>
  </si>
  <si>
    <t>Q39 - A escola tem uma resposta rápida e eficaz perante situações de emergência. [Resposta:]</t>
  </si>
  <si>
    <t>Q35 - A escola transmite segurança e confiança aos Encarregados de Educação. [Resposta:]</t>
  </si>
  <si>
    <t>Q48 - A escola, dentro dos recursos físicos e humanos de que dispõe, esforça-se por ser inclusiva. [Resposta:]</t>
  </si>
  <si>
    <t>Q49 - A escola, dentro dos recursos físicos e humanos de que dispõe, proporciona igualdade de oportunidades a todos os alunos. [Resposta:]</t>
  </si>
  <si>
    <t>Q40 - A escola, perante situações de emergência, contacta de imediato os Encarregados de Educação. [Resposta:]</t>
  </si>
  <si>
    <t>Q27 - A forma como a escola gere as situações de indisciplina transmite confiança aos encarregados e educação. [Resposta:]</t>
  </si>
  <si>
    <t>Q38 - A monitorização da entrada de pessoas estranhas à escola transmite confiança e segurança aos Encarregados de Educação. [Resposta:]</t>
  </si>
  <si>
    <t>Q6 - A refeição servida é adequada, do ponto de vista da quantidade, às necessidades dos alunos. [Resposta:]</t>
  </si>
  <si>
    <t>Q23 - As informações disponibilizadas nas plataformas digitais da escola são relevantes e atualizadas. [Resposta:]</t>
  </si>
  <si>
    <t>Q2 - As salas de aula apresentam todas as condições físicas necessárias e adequadas à prática das atividades letivas.  [Resposta:]</t>
  </si>
  <si>
    <t>Q37 - O controlo que a escola faz das entradas e saídas de alunos transmite segurança e confiança aos Encarregados de Educação. [Resposta:]</t>
  </si>
  <si>
    <t>Q28 - O diretor de turma/professor titular apresenta-se como uma pessoa comunicativa e disponível para os alunos. [Resposta:]</t>
  </si>
  <si>
    <t>Q29 - O diretor de turma/professor titular apresenta-se como uma pessoa comunicativa e disponível para os Encarregados de Educação. [Resposta:]</t>
  </si>
  <si>
    <t>Q1 - O número de funcionários na escola é adequado ao número de alunos que a frequentam. [Resposta:]</t>
  </si>
  <si>
    <t>Q7 - O serviço de bar disponibiliza produtos variados, adequados a uma alimentação saudável. [Resposta:]</t>
  </si>
  <si>
    <t>Q47 - Os Assistentes Operacionais criam empatia com os alunos, proporcionando-lhes um ambiente agradável e de respeito mútuo. [Resposta:]</t>
  </si>
  <si>
    <t>Q42 - Os Assistentes Operacionais estão preparados para responderem a qualquer situação de emergência que possa ocorrer em contexto escolar. [Resposta:]</t>
  </si>
  <si>
    <t>Q46 - Os Assistentes Operacionais são profissionais atentos à ação dos alunos, preocupando-se com o seu conforto e segurança. [Resposta:]</t>
  </si>
  <si>
    <t>Q43 - Os diferentes serviços disponibilizados pela escola são prestados com profissionalismo e simpatia. [Resposta:]</t>
  </si>
  <si>
    <t>Q34 - Os diretores de turma/professores titulares, sempre que possível, flexibilizam os horários de atendimentos aos Encarregados de Educação. [Resposta:]</t>
  </si>
  <si>
    <t>Q10 - Os espaços exteriores da escola apresentam um aspeto limpo e cuidado. [Resposta:]</t>
  </si>
  <si>
    <t>Q11 - Os espaços exteriores da escola possuem áreas de convívio e lazer ajustadas ao contexto e à idade dos alunos. [Resposta:]</t>
  </si>
  <si>
    <t>Q32 - Os funcionários respondem com simpatia às solicitações dos Encarregados de Educação. [Resposta:]</t>
  </si>
  <si>
    <t>Q36 - Os funcionários transmitem segurança e confiança aos Encarregados de Educação. [Resposta:]</t>
  </si>
  <si>
    <t>Q33 - Os horários dos serviços administrativos da escola enquadram-se com a disponibilidade dos Encarregados de Educação. [Resposta:]</t>
  </si>
  <si>
    <t>Q45 - Os professores criam relações de empatia com os alunos, motivando-os para a resolução das tarefas de aprendizagem. [Resposta:]</t>
  </si>
  <si>
    <t>Q41 - Os professores estão preparados para responderem a qualquer situação de emergência que possa ocorrer em contexto de sala de aula. [Resposta:]</t>
  </si>
  <si>
    <t>Q44 - Os professores são profissionais dedicados e empenhados, sendo o seu principal foco o sucesso dos seus alunos. [Resposta:]</t>
  </si>
  <si>
    <t>M1 - A resposta a este Questionário foi simples. [Resposta:]</t>
  </si>
  <si>
    <t>M2 - A resposta a este Questionário foi rápida. [Resposta:]</t>
  </si>
  <si>
    <t>Satisfeito</t>
  </si>
  <si>
    <t>Concordo</t>
  </si>
  <si>
    <t>Concordo Muito</t>
  </si>
  <si>
    <t>Sem Opinião</t>
  </si>
  <si>
    <t>Discordo Parcialmente</t>
  </si>
  <si>
    <t>Concordo Totalmente</t>
  </si>
  <si>
    <t>Discordo Totalmente</t>
  </si>
  <si>
    <t>Parcialmente Insatisfeito</t>
  </si>
  <si>
    <t>Totalmente Insatisfeito</t>
  </si>
  <si>
    <t>Indiferente</t>
  </si>
  <si>
    <t>Muito Satisfeito</t>
  </si>
  <si>
    <t>Totalmente Satisfeito</t>
  </si>
  <si>
    <t>Escala 1</t>
  </si>
  <si>
    <t>Escala 2</t>
  </si>
  <si>
    <t>3º</t>
  </si>
  <si>
    <t>Mãe</t>
  </si>
  <si>
    <t>2º</t>
  </si>
  <si>
    <t>Pai</t>
  </si>
  <si>
    <t>9º</t>
  </si>
  <si>
    <t>7º</t>
  </si>
  <si>
    <t>8º</t>
  </si>
  <si>
    <t>1º</t>
  </si>
  <si>
    <t>4º</t>
  </si>
  <si>
    <t>11º</t>
  </si>
  <si>
    <t>Outro</t>
  </si>
  <si>
    <t>5º</t>
  </si>
  <si>
    <t>12º</t>
  </si>
  <si>
    <t>6º</t>
  </si>
  <si>
    <t>Pré-escolar</t>
  </si>
  <si>
    <t>Respondeu</t>
  </si>
  <si>
    <t>Pré-Escolar</t>
  </si>
  <si>
    <t>Email E.E.</t>
  </si>
  <si>
    <t>Sim</t>
  </si>
  <si>
    <t>Não</t>
  </si>
  <si>
    <t>Quantionário enviado</t>
  </si>
  <si>
    <t>Respostas</t>
  </si>
  <si>
    <t>% de Respondentes</t>
  </si>
  <si>
    <t>Nº aluno</t>
  </si>
  <si>
    <t>Aluno</t>
  </si>
  <si>
    <t>1º Ciclo</t>
  </si>
  <si>
    <t>Total</t>
  </si>
  <si>
    <t>Turma</t>
  </si>
  <si>
    <t>2º Ciclo</t>
  </si>
  <si>
    <t>Nº Respondentes</t>
  </si>
  <si>
    <t>7º Ano (ABP)</t>
  </si>
  <si>
    <t>3º Ciclo</t>
  </si>
  <si>
    <t xml:space="preserve">8º Ano (ABP) </t>
  </si>
  <si>
    <t>9º Ano (BBP)</t>
  </si>
  <si>
    <t>Secundário Regular</t>
  </si>
  <si>
    <t>10º</t>
  </si>
  <si>
    <t>Total de Respondentes</t>
  </si>
  <si>
    <t>Total Enviado</t>
  </si>
  <si>
    <t>% Respostas</t>
  </si>
  <si>
    <t>Ciclos</t>
  </si>
  <si>
    <t>% Respondentes</t>
  </si>
  <si>
    <t>Secundário Profissional</t>
  </si>
  <si>
    <t>Secundário Profissionãl</t>
  </si>
  <si>
    <t>Totais</t>
  </si>
  <si>
    <t>Questionários enviado</t>
  </si>
  <si>
    <t>Questionarios enviados e recebidos</t>
  </si>
  <si>
    <t>Comodidade na resposta aos Questionários (M1 e M2)</t>
  </si>
  <si>
    <t>Escala</t>
  </si>
  <si>
    <t>% M1</t>
  </si>
  <si>
    <t>% M2</t>
  </si>
  <si>
    <t>M1 - A resposta a este Questionário foi simples</t>
  </si>
  <si>
    <t>M2 - A resposta a este Questionário foi rápida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</si>
</sst>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\ h:mm:ss"/>
    <numFmt numFmtId="165" formatCode="0.0%"/>
  </numFmts>
  <fonts count="19" x14ac:knownFonts="1">
    <font>
      <sz val="10"/>
      <color rgb="FF000000"/>
      <name val="Arial"/>
    </font>
    <font>
      <sz val="10"/>
      <color theme="1"/>
      <name val="Arial"/>
      <family val="2"/>
    </font>
    <font>
      <sz val="10"/>
      <color rgb="FFC00000"/>
      <name val="Times New Roman"/>
      <family val="1"/>
    </font>
    <font>
      <b/>
      <sz val="10"/>
      <color rgb="FF000000"/>
      <name val="Arial"/>
      <family val="2"/>
    </font>
    <font>
      <b/>
      <sz val="10"/>
      <color rgb="FF0033CC"/>
      <name val="Arial"/>
      <family val="2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b/>
      <sz val="10"/>
      <color rgb="FF000000"/>
      <name val="Times New Roman"/>
      <family val="1"/>
    </font>
    <font>
      <sz val="10"/>
      <color rgb="FFFF0000"/>
      <name val="Times New Roman"/>
      <family val="1"/>
    </font>
    <font>
      <b/>
      <sz val="10"/>
      <color rgb="FFFF0000"/>
      <name val="Arial"/>
      <family val="2"/>
    </font>
    <font>
      <b/>
      <sz val="10"/>
      <color rgb="FFFF0000"/>
      <name val="Times New Roman"/>
      <family val="1"/>
    </font>
    <font>
      <b/>
      <sz val="10"/>
      <color rgb="FFFFFF00"/>
      <name val="Arial"/>
      <family val="2"/>
    </font>
    <font>
      <b/>
      <sz val="10"/>
      <color theme="0"/>
      <name val="Arial"/>
      <family val="2"/>
    </font>
    <font>
      <sz val="8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79">
    <xf numFmtId="0" fontId="0" fillId="0" borderId="0" xfId="0" applyFont="1" applyAlignment="1"/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wrapText="1"/>
    </xf>
    <xf numFmtId="49" fontId="0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center" wrapText="1"/>
    </xf>
    <xf numFmtId="0" fontId="4" fillId="0" borderId="0" xfId="0" applyNumberFormat="1" applyFont="1" applyFill="1" applyAlignment="1">
      <alignment horizontal="center" vertical="center"/>
    </xf>
    <xf numFmtId="164" fontId="1" fillId="0" borderId="0" xfId="0" applyNumberFormat="1" applyFont="1"/>
    <xf numFmtId="0" fontId="1" fillId="0" borderId="0" xfId="0" applyFont="1"/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8" fillId="0" borderId="4" xfId="2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 applyAlignment="1"/>
    <xf numFmtId="0" fontId="6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3" xfId="0" applyFont="1" applyBorder="1" applyAlignment="1">
      <alignment horizontal="center" wrapText="1"/>
    </xf>
    <xf numFmtId="0" fontId="8" fillId="0" borderId="4" xfId="2" applyBorder="1" applyAlignment="1">
      <alignment horizontal="justify" vertical="center" wrapText="1"/>
    </xf>
    <xf numFmtId="165" fontId="7" fillId="0" borderId="0" xfId="1" applyNumberFormat="1" applyFont="1" applyAlignment="1">
      <alignment horizontal="center" vertical="center"/>
    </xf>
    <xf numFmtId="0" fontId="3" fillId="0" borderId="0" xfId="0" applyFont="1" applyAlignment="1"/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center" wrapText="1"/>
    </xf>
    <xf numFmtId="0" fontId="12" fillId="0" borderId="6" xfId="0" applyFont="1" applyBorder="1" applyAlignment="1">
      <alignment horizontal="center" vertical="center" wrapText="1"/>
    </xf>
    <xf numFmtId="0" fontId="8" fillId="0" borderId="4" xfId="2" applyBorder="1" applyAlignment="1">
      <alignment horizontal="left" vertical="center" wrapText="1" indent="3"/>
    </xf>
    <xf numFmtId="0" fontId="14" fillId="5" borderId="0" xfId="0" applyFont="1" applyFill="1" applyAlignment="1"/>
    <xf numFmtId="0" fontId="4" fillId="0" borderId="0" xfId="0" applyFont="1" applyFill="1" applyAlignment="1"/>
    <xf numFmtId="0" fontId="16" fillId="0" borderId="7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165" fontId="17" fillId="0" borderId="7" xfId="1" applyNumberFormat="1" applyFont="1" applyBorder="1" applyAlignment="1">
      <alignment horizontal="center" vertical="center"/>
    </xf>
    <xf numFmtId="0" fontId="17" fillId="0" borderId="8" xfId="0" applyFont="1" applyBorder="1" applyAlignment="1"/>
    <xf numFmtId="0" fontId="17" fillId="0" borderId="8" xfId="0" applyFont="1" applyBorder="1" applyAlignment="1">
      <alignment horizontal="center" vertical="center"/>
    </xf>
    <xf numFmtId="165" fontId="17" fillId="0" borderId="8" xfId="1" applyNumberFormat="1" applyFont="1" applyBorder="1" applyAlignment="1"/>
    <xf numFmtId="0" fontId="16" fillId="0" borderId="7" xfId="0" applyFont="1" applyBorder="1" applyAlignment="1">
      <alignment horizontal="center" vertical="center" wrapText="1"/>
    </xf>
    <xf numFmtId="0" fontId="18" fillId="0" borderId="0" xfId="0" applyFont="1"/>
    <xf numFmtId="0" fontId="7" fillId="0" borderId="0" xfId="0" applyFont="1" applyAlignment="1">
      <alignment horizontal="center" vertical="center"/>
    </xf>
    <xf numFmtId="0" fontId="8" fillId="0" borderId="0" xfId="2" applyAlignment="1"/>
    <xf numFmtId="0" fontId="9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165" fontId="6" fillId="0" borderId="7" xfId="1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8" xfId="0" applyFont="1" applyBorder="1" applyAlignment="1"/>
    <xf numFmtId="0" fontId="6" fillId="0" borderId="8" xfId="0" applyFont="1" applyBorder="1" applyAlignment="1">
      <alignment horizontal="center" vertical="center"/>
    </xf>
    <xf numFmtId="165" fontId="6" fillId="0" borderId="8" xfId="1" applyNumberFormat="1" applyFont="1" applyBorder="1" applyAlignment="1"/>
    <xf numFmtId="0" fontId="9" fillId="0" borderId="7" xfId="0" applyFont="1" applyBorder="1" applyAlignment="1">
      <alignment horizontal="center" vertical="center"/>
    </xf>
    <xf numFmtId="165" fontId="6" fillId="0" borderId="7" xfId="0" applyNumberFormat="1" applyFont="1" applyBorder="1" applyAlignment="1">
      <alignment horizontal="center" vertical="center"/>
    </xf>
    <xf numFmtId="0" fontId="6" fillId="0" borderId="0" xfId="0" applyFont="1" applyAlignment="1"/>
    <xf numFmtId="0" fontId="16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65" fontId="13" fillId="4" borderId="0" xfId="1" applyNumberFormat="1" applyFont="1" applyFill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165" fontId="6" fillId="0" borderId="9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/>
    </xf>
  </cellXfs>
  <cellStyles count="3">
    <cellStyle name="Hiperligação" xfId="2" builtinId="8"/>
    <cellStyle name="Normal" xfId="0" builtinId="0"/>
    <cellStyle name="Percentagem" xfId="1" builtinId="5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F183"/>
  <sheetViews>
    <sheetView zoomScaleNormal="100" workbookViewId="0">
      <pane ySplit="1" topLeftCell="A2" activePane="bottomLeft" state="frozen"/>
      <selection pane="bottomLeft" activeCell="D10" sqref="D10"/>
    </sheetView>
  </sheetViews>
  <sheetFormatPr defaultColWidth="14.44140625" defaultRowHeight="15.75" customHeight="1" x14ac:dyDescent="0.25"/>
  <cols>
    <col min="1" max="1" width="19.33203125" style="2" bestFit="1" customWidth="1"/>
    <col min="2" max="2" width="35.77734375" style="2" bestFit="1" customWidth="1"/>
    <col min="3" max="3" width="18.5546875" style="35" bestFit="1" customWidth="1"/>
    <col min="4" max="4" width="21.5546875" style="2" customWidth="1"/>
    <col min="5" max="5" width="20.33203125" style="2" bestFit="1" customWidth="1"/>
    <col min="6" max="6" width="21" style="2" bestFit="1" customWidth="1"/>
    <col min="7" max="27" width="21.5546875" style="2" customWidth="1"/>
    <col min="28" max="28" width="27.6640625" style="2" customWidth="1"/>
    <col min="29" max="55" width="21.5546875" style="2" customWidth="1"/>
    <col min="56" max="56" width="22" style="2" customWidth="1"/>
    <col min="57" max="57" width="29" style="2" customWidth="1"/>
    <col min="58" max="63" width="21.5546875" style="2" customWidth="1"/>
    <col min="64" max="16384" width="14.44140625" style="2"/>
  </cols>
  <sheetData>
    <row r="1" spans="1:57" ht="118.8" x14ac:dyDescent="0.25">
      <c r="A1" s="4" t="s">
        <v>0</v>
      </c>
      <c r="B1" s="4" t="s">
        <v>1</v>
      </c>
      <c r="C1" s="3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4" t="s">
        <v>31</v>
      </c>
      <c r="AG1" s="4" t="s">
        <v>32</v>
      </c>
      <c r="AH1" s="4" t="s">
        <v>33</v>
      </c>
      <c r="AI1" s="4" t="s">
        <v>34</v>
      </c>
      <c r="AJ1" s="4" t="s">
        <v>35</v>
      </c>
      <c r="AK1" s="4" t="s">
        <v>36</v>
      </c>
      <c r="AL1" s="4" t="s">
        <v>37</v>
      </c>
      <c r="AM1" s="4" t="s">
        <v>38</v>
      </c>
      <c r="AN1" s="4" t="s">
        <v>39</v>
      </c>
      <c r="AO1" s="4" t="s">
        <v>40</v>
      </c>
      <c r="AP1" s="4" t="s">
        <v>41</v>
      </c>
      <c r="AQ1" s="4" t="s">
        <v>42</v>
      </c>
      <c r="AR1" s="4" t="s">
        <v>43</v>
      </c>
      <c r="AS1" s="4" t="s">
        <v>44</v>
      </c>
      <c r="AT1" s="4" t="s">
        <v>45</v>
      </c>
      <c r="AU1" s="4" t="s">
        <v>46</v>
      </c>
      <c r="AV1" s="4" t="s">
        <v>47</v>
      </c>
      <c r="AW1" s="4" t="s">
        <v>48</v>
      </c>
      <c r="AX1" s="4" t="s">
        <v>49</v>
      </c>
      <c r="AY1" s="4" t="s">
        <v>50</v>
      </c>
      <c r="AZ1" s="4" t="s">
        <v>51</v>
      </c>
      <c r="BA1" s="4" t="s">
        <v>52</v>
      </c>
      <c r="BB1" s="4" t="s">
        <v>53</v>
      </c>
      <c r="BC1" s="4" t="s">
        <v>54</v>
      </c>
      <c r="BD1" s="4" t="s">
        <v>55</v>
      </c>
      <c r="BE1" s="4" t="s">
        <v>56</v>
      </c>
    </row>
    <row r="2" spans="1:57" s="7" customFormat="1" ht="13.2" x14ac:dyDescent="0.25">
      <c r="A2" s="13">
        <v>44121.323443969908</v>
      </c>
      <c r="B2" s="14"/>
      <c r="C2" s="28" t="s">
        <v>71</v>
      </c>
      <c r="D2" s="15"/>
      <c r="E2" s="14" t="s">
        <v>72</v>
      </c>
      <c r="F2" s="14" t="s">
        <v>57</v>
      </c>
      <c r="G2" s="14" t="s">
        <v>57</v>
      </c>
      <c r="H2" s="14" t="s">
        <v>57</v>
      </c>
      <c r="I2" s="14" t="s">
        <v>57</v>
      </c>
      <c r="J2" s="14" t="s">
        <v>57</v>
      </c>
      <c r="K2" s="14" t="s">
        <v>57</v>
      </c>
      <c r="L2" s="14" t="s">
        <v>57</v>
      </c>
      <c r="M2" s="14" t="s">
        <v>58</v>
      </c>
      <c r="N2" s="14" t="s">
        <v>58</v>
      </c>
      <c r="O2" s="14" t="s">
        <v>59</v>
      </c>
      <c r="P2" s="14" t="s">
        <v>58</v>
      </c>
      <c r="Q2" s="14" t="s">
        <v>58</v>
      </c>
      <c r="R2" s="14" t="s">
        <v>60</v>
      </c>
      <c r="S2" s="14" t="s">
        <v>58</v>
      </c>
      <c r="T2" s="14" t="s">
        <v>60</v>
      </c>
      <c r="U2" s="14" t="s">
        <v>58</v>
      </c>
      <c r="V2" s="14" t="s">
        <v>58</v>
      </c>
      <c r="W2" s="14" t="s">
        <v>58</v>
      </c>
      <c r="X2" s="14" t="s">
        <v>58</v>
      </c>
      <c r="Y2" s="14" t="s">
        <v>61</v>
      </c>
      <c r="Z2" s="14" t="s">
        <v>58</v>
      </c>
      <c r="AA2" s="14" t="s">
        <v>58</v>
      </c>
      <c r="AB2" s="14" t="s">
        <v>58</v>
      </c>
      <c r="AC2" s="14" t="s">
        <v>58</v>
      </c>
      <c r="AD2" s="14" t="s">
        <v>60</v>
      </c>
      <c r="AE2" s="14" t="s">
        <v>58</v>
      </c>
      <c r="AF2" s="14" t="s">
        <v>62</v>
      </c>
      <c r="AG2" s="14" t="s">
        <v>58</v>
      </c>
      <c r="AH2" s="14" t="s">
        <v>58</v>
      </c>
      <c r="AI2" s="14" t="s">
        <v>63</v>
      </c>
      <c r="AJ2" s="14" t="s">
        <v>58</v>
      </c>
      <c r="AK2" s="14" t="s">
        <v>58</v>
      </c>
      <c r="AL2" s="14" t="s">
        <v>58</v>
      </c>
      <c r="AM2" s="14" t="s">
        <v>62</v>
      </c>
      <c r="AN2" s="14" t="s">
        <v>62</v>
      </c>
      <c r="AO2" s="14" t="s">
        <v>60</v>
      </c>
      <c r="AP2" s="14" t="s">
        <v>60</v>
      </c>
      <c r="AQ2" s="14" t="s">
        <v>60</v>
      </c>
      <c r="AR2" s="14" t="s">
        <v>58</v>
      </c>
      <c r="AS2" s="14" t="s">
        <v>58</v>
      </c>
      <c r="AT2" s="14" t="s">
        <v>60</v>
      </c>
      <c r="AU2" s="14" t="s">
        <v>58</v>
      </c>
      <c r="AV2" s="14" t="s">
        <v>58</v>
      </c>
      <c r="AW2" s="14" t="s">
        <v>60</v>
      </c>
      <c r="AX2" s="14" t="s">
        <v>61</v>
      </c>
      <c r="AY2" s="14" t="s">
        <v>60</v>
      </c>
      <c r="AZ2" s="14" t="s">
        <v>63</v>
      </c>
      <c r="BA2" s="14" t="s">
        <v>60</v>
      </c>
      <c r="BB2" s="14" t="s">
        <v>58</v>
      </c>
      <c r="BC2" s="14" t="s">
        <v>60</v>
      </c>
      <c r="BD2" s="14" t="s">
        <v>58</v>
      </c>
      <c r="BE2" s="14" t="s">
        <v>58</v>
      </c>
    </row>
    <row r="3" spans="1:57" s="7" customFormat="1" ht="13.2" x14ac:dyDescent="0.25">
      <c r="A3" s="13">
        <v>44121.368588240744</v>
      </c>
      <c r="B3" s="14"/>
      <c r="C3" s="28" t="s">
        <v>73</v>
      </c>
      <c r="D3" s="15"/>
      <c r="E3" s="14" t="s">
        <v>74</v>
      </c>
      <c r="F3" s="14" t="s">
        <v>64</v>
      </c>
      <c r="G3" s="14" t="s">
        <v>64</v>
      </c>
      <c r="H3" s="14" t="s">
        <v>65</v>
      </c>
      <c r="I3" s="14" t="s">
        <v>57</v>
      </c>
      <c r="J3" s="14" t="s">
        <v>57</v>
      </c>
      <c r="K3" s="14" t="s">
        <v>64</v>
      </c>
      <c r="L3" s="14" t="s">
        <v>57</v>
      </c>
      <c r="M3" s="14" t="s">
        <v>58</v>
      </c>
      <c r="N3" s="14" t="s">
        <v>58</v>
      </c>
      <c r="O3" s="14" t="s">
        <v>62</v>
      </c>
      <c r="P3" s="14" t="s">
        <v>62</v>
      </c>
      <c r="Q3" s="14" t="s">
        <v>59</v>
      </c>
      <c r="R3" s="14" t="s">
        <v>58</v>
      </c>
      <c r="S3" s="14" t="s">
        <v>58</v>
      </c>
      <c r="T3" s="14" t="s">
        <v>58</v>
      </c>
      <c r="U3" s="14" t="s">
        <v>58</v>
      </c>
      <c r="V3" s="14" t="s">
        <v>58</v>
      </c>
      <c r="W3" s="14" t="s">
        <v>59</v>
      </c>
      <c r="X3" s="14" t="s">
        <v>58</v>
      </c>
      <c r="Y3" s="14" t="s">
        <v>58</v>
      </c>
      <c r="Z3" s="14" t="s">
        <v>60</v>
      </c>
      <c r="AA3" s="14" t="s">
        <v>58</v>
      </c>
      <c r="AB3" s="14" t="s">
        <v>58</v>
      </c>
      <c r="AC3" s="14" t="s">
        <v>58</v>
      </c>
      <c r="AD3" s="14" t="s">
        <v>58</v>
      </c>
      <c r="AE3" s="14" t="s">
        <v>58</v>
      </c>
      <c r="AF3" s="14" t="s">
        <v>58</v>
      </c>
      <c r="AG3" s="14" t="s">
        <v>60</v>
      </c>
      <c r="AH3" s="14" t="s">
        <v>58</v>
      </c>
      <c r="AI3" s="14" t="s">
        <v>60</v>
      </c>
      <c r="AJ3" s="14" t="s">
        <v>59</v>
      </c>
      <c r="AK3" s="14" t="s">
        <v>62</v>
      </c>
      <c r="AL3" s="14" t="s">
        <v>59</v>
      </c>
      <c r="AM3" s="14" t="s">
        <v>62</v>
      </c>
      <c r="AN3" s="14" t="s">
        <v>62</v>
      </c>
      <c r="AO3" s="14" t="s">
        <v>61</v>
      </c>
      <c r="AP3" s="14" t="s">
        <v>58</v>
      </c>
      <c r="AQ3" s="14" t="s">
        <v>58</v>
      </c>
      <c r="AR3" s="14" t="s">
        <v>60</v>
      </c>
      <c r="AS3" s="14" t="s">
        <v>60</v>
      </c>
      <c r="AT3" s="14" t="s">
        <v>58</v>
      </c>
      <c r="AU3" s="14" t="s">
        <v>62</v>
      </c>
      <c r="AV3" s="14" t="s">
        <v>62</v>
      </c>
      <c r="AW3" s="14" t="s">
        <v>59</v>
      </c>
      <c r="AX3" s="14" t="s">
        <v>59</v>
      </c>
      <c r="AY3" s="14" t="s">
        <v>58</v>
      </c>
      <c r="AZ3" s="14" t="s">
        <v>58</v>
      </c>
      <c r="BA3" s="14" t="s">
        <v>58</v>
      </c>
      <c r="BB3" s="14" t="s">
        <v>58</v>
      </c>
      <c r="BC3" s="14" t="s">
        <v>59</v>
      </c>
      <c r="BD3" s="14" t="s">
        <v>62</v>
      </c>
      <c r="BE3" s="14" t="s">
        <v>62</v>
      </c>
    </row>
    <row r="4" spans="1:57" s="7" customFormat="1" ht="13.2" x14ac:dyDescent="0.25">
      <c r="A4" s="13">
        <v>44121.602030335649</v>
      </c>
      <c r="B4" s="14"/>
      <c r="C4" s="28" t="s">
        <v>75</v>
      </c>
      <c r="D4" s="15"/>
      <c r="E4" s="14" t="s">
        <v>74</v>
      </c>
      <c r="F4" s="14" t="s">
        <v>57</v>
      </c>
      <c r="G4" s="14" t="s">
        <v>57</v>
      </c>
      <c r="H4" s="14" t="s">
        <v>57</v>
      </c>
      <c r="I4" s="14" t="s">
        <v>57</v>
      </c>
      <c r="J4" s="14" t="s">
        <v>64</v>
      </c>
      <c r="K4" s="14" t="s">
        <v>57</v>
      </c>
      <c r="L4" s="14" t="s">
        <v>57</v>
      </c>
      <c r="M4" s="14" t="s">
        <v>58</v>
      </c>
      <c r="N4" s="14" t="s">
        <v>58</v>
      </c>
      <c r="O4" s="14" t="s">
        <v>58</v>
      </c>
      <c r="P4" s="14" t="s">
        <v>58</v>
      </c>
      <c r="Q4" s="14" t="s">
        <v>58</v>
      </c>
      <c r="R4" s="14" t="s">
        <v>58</v>
      </c>
      <c r="S4" s="14" t="s">
        <v>60</v>
      </c>
      <c r="T4" s="14" t="s">
        <v>60</v>
      </c>
      <c r="U4" s="14" t="s">
        <v>60</v>
      </c>
      <c r="V4" s="14" t="s">
        <v>58</v>
      </c>
      <c r="W4" s="14" t="s">
        <v>58</v>
      </c>
      <c r="X4" s="14" t="s">
        <v>60</v>
      </c>
      <c r="Y4" s="14" t="s">
        <v>60</v>
      </c>
      <c r="Z4" s="14" t="s">
        <v>58</v>
      </c>
      <c r="AA4" s="14" t="s">
        <v>61</v>
      </c>
      <c r="AB4" s="14" t="s">
        <v>60</v>
      </c>
      <c r="AC4" s="14" t="s">
        <v>58</v>
      </c>
      <c r="AD4" s="14" t="s">
        <v>60</v>
      </c>
      <c r="AE4" s="14" t="s">
        <v>60</v>
      </c>
      <c r="AF4" s="14" t="s">
        <v>61</v>
      </c>
      <c r="AG4" s="14" t="s">
        <v>58</v>
      </c>
      <c r="AH4" s="14" t="s">
        <v>60</v>
      </c>
      <c r="AI4" s="14" t="s">
        <v>60</v>
      </c>
      <c r="AJ4" s="14" t="s">
        <v>60</v>
      </c>
      <c r="AK4" s="14" t="s">
        <v>61</v>
      </c>
      <c r="AL4" s="14" t="s">
        <v>60</v>
      </c>
      <c r="AM4" s="14" t="s">
        <v>62</v>
      </c>
      <c r="AN4" s="14" t="s">
        <v>62</v>
      </c>
      <c r="AO4" s="14" t="s">
        <v>60</v>
      </c>
      <c r="AP4" s="14" t="s">
        <v>61</v>
      </c>
      <c r="AQ4" s="14" t="s">
        <v>60</v>
      </c>
      <c r="AR4" s="14" t="s">
        <v>60</v>
      </c>
      <c r="AS4" s="14" t="s">
        <v>60</v>
      </c>
      <c r="AT4" s="14" t="s">
        <v>60</v>
      </c>
      <c r="AU4" s="14" t="s">
        <v>58</v>
      </c>
      <c r="AV4" s="14" t="s">
        <v>58</v>
      </c>
      <c r="AW4" s="14" t="s">
        <v>61</v>
      </c>
      <c r="AX4" s="14" t="s">
        <v>60</v>
      </c>
      <c r="AY4" s="14" t="s">
        <v>58</v>
      </c>
      <c r="AZ4" s="14" t="s">
        <v>58</v>
      </c>
      <c r="BA4" s="14" t="s">
        <v>58</v>
      </c>
      <c r="BB4" s="14" t="s">
        <v>60</v>
      </c>
      <c r="BC4" s="14" t="s">
        <v>61</v>
      </c>
      <c r="BD4" s="14" t="s">
        <v>58</v>
      </c>
      <c r="BE4" s="14" t="s">
        <v>61</v>
      </c>
    </row>
    <row r="5" spans="1:57" s="7" customFormat="1" ht="13.2" x14ac:dyDescent="0.25">
      <c r="A5" s="13">
        <v>44121.833424131946</v>
      </c>
      <c r="B5" s="14"/>
      <c r="C5" s="28" t="s">
        <v>75</v>
      </c>
      <c r="D5" s="15"/>
      <c r="E5" s="14" t="s">
        <v>74</v>
      </c>
      <c r="F5" s="14" t="s">
        <v>57</v>
      </c>
      <c r="G5" s="14" t="s">
        <v>66</v>
      </c>
      <c r="H5" s="14" t="s">
        <v>57</v>
      </c>
      <c r="I5" s="14" t="s">
        <v>57</v>
      </c>
      <c r="J5" s="14" t="s">
        <v>57</v>
      </c>
      <c r="K5" s="14" t="s">
        <v>66</v>
      </c>
      <c r="L5" s="14" t="s">
        <v>66</v>
      </c>
      <c r="M5" s="14" t="s">
        <v>58</v>
      </c>
      <c r="N5" s="14" t="s">
        <v>58</v>
      </c>
      <c r="O5" s="14" t="s">
        <v>58</v>
      </c>
      <c r="P5" s="14" t="s">
        <v>58</v>
      </c>
      <c r="Q5" s="14" t="s">
        <v>58</v>
      </c>
      <c r="R5" s="14" t="s">
        <v>61</v>
      </c>
      <c r="S5" s="14" t="s">
        <v>58</v>
      </c>
      <c r="T5" s="14" t="s">
        <v>58</v>
      </c>
      <c r="U5" s="14" t="s">
        <v>58</v>
      </c>
      <c r="V5" s="14" t="s">
        <v>58</v>
      </c>
      <c r="W5" s="14" t="s">
        <v>58</v>
      </c>
      <c r="X5" s="14" t="s">
        <v>58</v>
      </c>
      <c r="Y5" s="14" t="s">
        <v>58</v>
      </c>
      <c r="Z5" s="14" t="s">
        <v>58</v>
      </c>
      <c r="AA5" s="14" t="s">
        <v>58</v>
      </c>
      <c r="AB5" s="14" t="s">
        <v>60</v>
      </c>
      <c r="AC5" s="14" t="s">
        <v>58</v>
      </c>
      <c r="AD5" s="14" t="s">
        <v>58</v>
      </c>
      <c r="AE5" s="14" t="s">
        <v>60</v>
      </c>
      <c r="AF5" s="14" t="s">
        <v>60</v>
      </c>
      <c r="AG5" s="14" t="s">
        <v>63</v>
      </c>
      <c r="AH5" s="14" t="s">
        <v>62</v>
      </c>
      <c r="AI5" s="14" t="s">
        <v>61</v>
      </c>
      <c r="AJ5" s="14" t="s">
        <v>62</v>
      </c>
      <c r="AK5" s="14" t="s">
        <v>62</v>
      </c>
      <c r="AL5" s="14" t="s">
        <v>62</v>
      </c>
      <c r="AM5" s="14" t="s">
        <v>62</v>
      </c>
      <c r="AN5" s="14" t="s">
        <v>62</v>
      </c>
      <c r="AO5" s="14" t="s">
        <v>58</v>
      </c>
      <c r="AP5" s="14" t="s">
        <v>58</v>
      </c>
      <c r="AQ5" s="14" t="s">
        <v>61</v>
      </c>
      <c r="AR5" s="14" t="s">
        <v>60</v>
      </c>
      <c r="AS5" s="14" t="s">
        <v>61</v>
      </c>
      <c r="AT5" s="14" t="s">
        <v>58</v>
      </c>
      <c r="AU5" s="14" t="s">
        <v>59</v>
      </c>
      <c r="AV5" s="14" t="s">
        <v>62</v>
      </c>
      <c r="AW5" s="14" t="s">
        <v>58</v>
      </c>
      <c r="AX5" s="14" t="s">
        <v>60</v>
      </c>
      <c r="AY5" s="14" t="s">
        <v>61</v>
      </c>
      <c r="AZ5" s="14" t="s">
        <v>62</v>
      </c>
      <c r="BA5" s="14" t="s">
        <v>62</v>
      </c>
      <c r="BB5" s="14" t="s">
        <v>59</v>
      </c>
      <c r="BC5" s="14" t="s">
        <v>59</v>
      </c>
      <c r="BD5" s="14" t="s">
        <v>59</v>
      </c>
      <c r="BE5" s="14" t="s">
        <v>59</v>
      </c>
    </row>
    <row r="6" spans="1:57" s="7" customFormat="1" ht="13.2" x14ac:dyDescent="0.25">
      <c r="A6" s="13">
        <v>44121.833505057875</v>
      </c>
      <c r="B6" s="14"/>
      <c r="C6" s="28" t="s">
        <v>75</v>
      </c>
      <c r="D6" s="15"/>
      <c r="E6" s="14" t="s">
        <v>72</v>
      </c>
      <c r="F6" s="14" t="s">
        <v>66</v>
      </c>
      <c r="G6" s="14" t="s">
        <v>57</v>
      </c>
      <c r="H6" s="14" t="s">
        <v>57</v>
      </c>
      <c r="I6" s="14" t="s">
        <v>57</v>
      </c>
      <c r="J6" s="14" t="s">
        <v>64</v>
      </c>
      <c r="K6" s="14" t="s">
        <v>64</v>
      </c>
      <c r="L6" s="14" t="s">
        <v>57</v>
      </c>
      <c r="M6" s="14" t="s">
        <v>61</v>
      </c>
      <c r="N6" s="14" t="s">
        <v>61</v>
      </c>
      <c r="O6" s="14" t="s">
        <v>61</v>
      </c>
      <c r="P6" s="14" t="s">
        <v>61</v>
      </c>
      <c r="Q6" s="14" t="s">
        <v>61</v>
      </c>
      <c r="R6" s="14" t="s">
        <v>63</v>
      </c>
      <c r="S6" s="14" t="s">
        <v>61</v>
      </c>
      <c r="T6" s="14" t="s">
        <v>61</v>
      </c>
      <c r="U6" s="14" t="s">
        <v>61</v>
      </c>
      <c r="V6" s="14" t="s">
        <v>59</v>
      </c>
      <c r="W6" s="14" t="s">
        <v>61</v>
      </c>
      <c r="X6" s="14" t="s">
        <v>61</v>
      </c>
      <c r="Y6" s="14" t="s">
        <v>61</v>
      </c>
      <c r="Z6" s="14" t="s">
        <v>61</v>
      </c>
      <c r="AA6" s="14" t="s">
        <v>58</v>
      </c>
      <c r="AB6" s="14" t="s">
        <v>60</v>
      </c>
      <c r="AC6" s="14" t="s">
        <v>61</v>
      </c>
      <c r="AD6" s="14" t="s">
        <v>58</v>
      </c>
      <c r="AE6" s="14" t="s">
        <v>59</v>
      </c>
      <c r="AF6" s="14" t="s">
        <v>60</v>
      </c>
      <c r="AG6" s="14" t="s">
        <v>58</v>
      </c>
      <c r="AH6" s="14" t="s">
        <v>61</v>
      </c>
      <c r="AI6" s="14" t="s">
        <v>63</v>
      </c>
      <c r="AJ6" s="14" t="s">
        <v>63</v>
      </c>
      <c r="AK6" s="14" t="s">
        <v>61</v>
      </c>
      <c r="AL6" s="14" t="s">
        <v>63</v>
      </c>
      <c r="AM6" s="14" t="s">
        <v>62</v>
      </c>
      <c r="AN6" s="14" t="s">
        <v>62</v>
      </c>
      <c r="AO6" s="14" t="s">
        <v>63</v>
      </c>
      <c r="AP6" s="14" t="s">
        <v>63</v>
      </c>
      <c r="AQ6" s="14" t="s">
        <v>63</v>
      </c>
      <c r="AR6" s="14" t="s">
        <v>63</v>
      </c>
      <c r="AS6" s="14" t="s">
        <v>63</v>
      </c>
      <c r="AT6" s="14" t="s">
        <v>61</v>
      </c>
      <c r="AU6" s="14" t="s">
        <v>62</v>
      </c>
      <c r="AV6" s="14" t="s">
        <v>61</v>
      </c>
      <c r="AW6" s="14" t="s">
        <v>61</v>
      </c>
      <c r="AX6" s="14" t="s">
        <v>59</v>
      </c>
      <c r="AY6" s="14" t="s">
        <v>61</v>
      </c>
      <c r="AZ6" s="14" t="s">
        <v>58</v>
      </c>
      <c r="BA6" s="14" t="s">
        <v>59</v>
      </c>
      <c r="BB6" s="14" t="s">
        <v>61</v>
      </c>
      <c r="BC6" s="14" t="s">
        <v>58</v>
      </c>
      <c r="BD6" s="14" t="s">
        <v>62</v>
      </c>
      <c r="BE6" s="14" t="s">
        <v>62</v>
      </c>
    </row>
    <row r="7" spans="1:57" s="7" customFormat="1" ht="13.2" x14ac:dyDescent="0.25">
      <c r="A7" s="13">
        <v>44121.922957152783</v>
      </c>
      <c r="B7" s="14"/>
      <c r="C7" s="28" t="s">
        <v>73</v>
      </c>
      <c r="D7" s="15"/>
      <c r="E7" s="14" t="s">
        <v>72</v>
      </c>
      <c r="F7" s="14" t="s">
        <v>67</v>
      </c>
      <c r="G7" s="14" t="s">
        <v>67</v>
      </c>
      <c r="H7" s="14" t="s">
        <v>67</v>
      </c>
      <c r="I7" s="14" t="s">
        <v>67</v>
      </c>
      <c r="J7" s="14" t="s">
        <v>67</v>
      </c>
      <c r="K7" s="14" t="s">
        <v>67</v>
      </c>
      <c r="L7" s="14" t="s">
        <v>67</v>
      </c>
      <c r="M7" s="14" t="s">
        <v>58</v>
      </c>
      <c r="N7" s="14" t="s">
        <v>59</v>
      </c>
      <c r="O7" s="14" t="s">
        <v>58</v>
      </c>
      <c r="P7" s="14" t="s">
        <v>59</v>
      </c>
      <c r="Q7" s="14" t="s">
        <v>59</v>
      </c>
      <c r="R7" s="14" t="s">
        <v>60</v>
      </c>
      <c r="S7" s="14" t="s">
        <v>60</v>
      </c>
      <c r="T7" s="14" t="s">
        <v>60</v>
      </c>
      <c r="U7" s="14" t="s">
        <v>58</v>
      </c>
      <c r="V7" s="14" t="s">
        <v>58</v>
      </c>
      <c r="W7" s="14" t="s">
        <v>58</v>
      </c>
      <c r="X7" s="14" t="s">
        <v>58</v>
      </c>
      <c r="Y7" s="14" t="s">
        <v>58</v>
      </c>
      <c r="Z7" s="14" t="s">
        <v>58</v>
      </c>
      <c r="AA7" s="14" t="s">
        <v>58</v>
      </c>
      <c r="AB7" s="14" t="s">
        <v>58</v>
      </c>
      <c r="AC7" s="14" t="s">
        <v>59</v>
      </c>
      <c r="AD7" s="14" t="s">
        <v>58</v>
      </c>
      <c r="AE7" s="14" t="s">
        <v>58</v>
      </c>
      <c r="AF7" s="14" t="s">
        <v>60</v>
      </c>
      <c r="AG7" s="14" t="s">
        <v>60</v>
      </c>
      <c r="AH7" s="14" t="s">
        <v>58</v>
      </c>
      <c r="AI7" s="14" t="s">
        <v>60</v>
      </c>
      <c r="AJ7" s="14" t="s">
        <v>58</v>
      </c>
      <c r="AK7" s="14" t="s">
        <v>58</v>
      </c>
      <c r="AL7" s="14" t="s">
        <v>58</v>
      </c>
      <c r="AM7" s="14" t="s">
        <v>62</v>
      </c>
      <c r="AN7" s="14" t="s">
        <v>62</v>
      </c>
      <c r="AO7" s="14" t="s">
        <v>61</v>
      </c>
      <c r="AP7" s="14" t="s">
        <v>60</v>
      </c>
      <c r="AQ7" s="14" t="s">
        <v>58</v>
      </c>
      <c r="AR7" s="14" t="s">
        <v>60</v>
      </c>
      <c r="AS7" s="14" t="s">
        <v>60</v>
      </c>
      <c r="AT7" s="14" t="s">
        <v>58</v>
      </c>
      <c r="AU7" s="14" t="s">
        <v>62</v>
      </c>
      <c r="AV7" s="14" t="s">
        <v>58</v>
      </c>
      <c r="AW7" s="14" t="s">
        <v>58</v>
      </c>
      <c r="AX7" s="14" t="s">
        <v>59</v>
      </c>
      <c r="AY7" s="14" t="s">
        <v>59</v>
      </c>
      <c r="AZ7" s="14" t="s">
        <v>58</v>
      </c>
      <c r="BA7" s="14" t="s">
        <v>58</v>
      </c>
      <c r="BB7" s="14" t="s">
        <v>60</v>
      </c>
      <c r="BC7" s="14" t="s">
        <v>60</v>
      </c>
      <c r="BD7" s="14" t="s">
        <v>58</v>
      </c>
      <c r="BE7" s="14" t="s">
        <v>58</v>
      </c>
    </row>
    <row r="8" spans="1:57" s="7" customFormat="1" ht="13.2" x14ac:dyDescent="0.25">
      <c r="A8" s="13">
        <v>44122.160108159718</v>
      </c>
      <c r="B8" s="14"/>
      <c r="C8" s="28" t="s">
        <v>75</v>
      </c>
      <c r="D8" s="15"/>
      <c r="E8" s="14" t="s">
        <v>72</v>
      </c>
      <c r="F8" s="14" t="s">
        <v>67</v>
      </c>
      <c r="G8" s="14" t="s">
        <v>67</v>
      </c>
      <c r="H8" s="14" t="s">
        <v>67</v>
      </c>
      <c r="I8" s="14" t="s">
        <v>67</v>
      </c>
      <c r="J8" s="14" t="s">
        <v>67</v>
      </c>
      <c r="K8" s="14" t="s">
        <v>67</v>
      </c>
      <c r="L8" s="14" t="s">
        <v>67</v>
      </c>
      <c r="M8" s="14" t="s">
        <v>58</v>
      </c>
      <c r="N8" s="14" t="s">
        <v>59</v>
      </c>
      <c r="O8" s="14" t="s">
        <v>59</v>
      </c>
      <c r="P8" s="14" t="s">
        <v>59</v>
      </c>
      <c r="Q8" s="14" t="s">
        <v>59</v>
      </c>
      <c r="R8" s="14" t="s">
        <v>60</v>
      </c>
      <c r="S8" s="14" t="s">
        <v>58</v>
      </c>
      <c r="T8" s="14" t="s">
        <v>60</v>
      </c>
      <c r="U8" s="14" t="s">
        <v>60</v>
      </c>
      <c r="V8" s="14" t="s">
        <v>60</v>
      </c>
      <c r="W8" s="14" t="s">
        <v>58</v>
      </c>
      <c r="X8" s="14" t="s">
        <v>59</v>
      </c>
      <c r="Y8" s="14" t="s">
        <v>60</v>
      </c>
      <c r="Z8" s="14" t="s">
        <v>59</v>
      </c>
      <c r="AA8" s="14" t="s">
        <v>58</v>
      </c>
      <c r="AB8" s="14" t="s">
        <v>61</v>
      </c>
      <c r="AC8" s="14" t="s">
        <v>58</v>
      </c>
      <c r="AD8" s="14" t="s">
        <v>59</v>
      </c>
      <c r="AE8" s="14" t="s">
        <v>59</v>
      </c>
      <c r="AF8" s="14" t="s">
        <v>61</v>
      </c>
      <c r="AG8" s="14" t="s">
        <v>61</v>
      </c>
      <c r="AH8" s="14" t="s">
        <v>59</v>
      </c>
      <c r="AI8" s="14" t="s">
        <v>60</v>
      </c>
      <c r="AJ8" s="14" t="s">
        <v>59</v>
      </c>
      <c r="AK8" s="14" t="s">
        <v>59</v>
      </c>
      <c r="AL8" s="14" t="s">
        <v>59</v>
      </c>
      <c r="AM8" s="14" t="s">
        <v>62</v>
      </c>
      <c r="AN8" s="14" t="s">
        <v>62</v>
      </c>
      <c r="AO8" s="14" t="s">
        <v>63</v>
      </c>
      <c r="AP8" s="14" t="s">
        <v>58</v>
      </c>
      <c r="AQ8" s="14" t="s">
        <v>59</v>
      </c>
      <c r="AR8" s="14" t="s">
        <v>59</v>
      </c>
      <c r="AS8" s="14" t="s">
        <v>59</v>
      </c>
      <c r="AT8" s="14" t="s">
        <v>59</v>
      </c>
      <c r="AU8" s="14" t="s">
        <v>62</v>
      </c>
      <c r="AV8" s="14" t="s">
        <v>59</v>
      </c>
      <c r="AW8" s="14" t="s">
        <v>60</v>
      </c>
      <c r="AX8" s="14" t="s">
        <v>62</v>
      </c>
      <c r="AY8" s="14" t="s">
        <v>62</v>
      </c>
      <c r="AZ8" s="14" t="s">
        <v>62</v>
      </c>
      <c r="BA8" s="14" t="s">
        <v>59</v>
      </c>
      <c r="BB8" s="14" t="s">
        <v>61</v>
      </c>
      <c r="BC8" s="14" t="s">
        <v>61</v>
      </c>
      <c r="BD8" s="14" t="s">
        <v>62</v>
      </c>
      <c r="BE8" s="14" t="s">
        <v>62</v>
      </c>
    </row>
    <row r="9" spans="1:57" s="7" customFormat="1" ht="13.2" x14ac:dyDescent="0.25">
      <c r="A9" s="13">
        <v>44122.930000381944</v>
      </c>
      <c r="B9" s="14"/>
      <c r="C9" s="28" t="s">
        <v>75</v>
      </c>
      <c r="D9" s="15"/>
      <c r="E9" s="14" t="s">
        <v>72</v>
      </c>
      <c r="F9" s="14" t="s">
        <v>67</v>
      </c>
      <c r="G9" s="14" t="s">
        <v>57</v>
      </c>
      <c r="H9" s="14" t="s">
        <v>57</v>
      </c>
      <c r="I9" s="14" t="s">
        <v>67</v>
      </c>
      <c r="J9" s="14" t="s">
        <v>67</v>
      </c>
      <c r="K9" s="14" t="s">
        <v>57</v>
      </c>
      <c r="L9" s="14" t="s">
        <v>57</v>
      </c>
      <c r="M9" s="14" t="s">
        <v>58</v>
      </c>
      <c r="N9" s="14" t="s">
        <v>59</v>
      </c>
      <c r="O9" s="14" t="s">
        <v>59</v>
      </c>
      <c r="P9" s="14" t="s">
        <v>59</v>
      </c>
      <c r="Q9" s="14" t="s">
        <v>59</v>
      </c>
      <c r="R9" s="14" t="s">
        <v>58</v>
      </c>
      <c r="S9" s="14" t="s">
        <v>58</v>
      </c>
      <c r="T9" s="14" t="s">
        <v>60</v>
      </c>
      <c r="U9" s="14" t="s">
        <v>60</v>
      </c>
      <c r="V9" s="14" t="s">
        <v>58</v>
      </c>
      <c r="W9" s="14" t="s">
        <v>59</v>
      </c>
      <c r="X9" s="14" t="s">
        <v>58</v>
      </c>
      <c r="Y9" s="14" t="s">
        <v>58</v>
      </c>
      <c r="Z9" s="14" t="s">
        <v>58</v>
      </c>
      <c r="AA9" s="14" t="s">
        <v>58</v>
      </c>
      <c r="AB9" s="14" t="s">
        <v>58</v>
      </c>
      <c r="AC9" s="14" t="s">
        <v>59</v>
      </c>
      <c r="AD9" s="14" t="s">
        <v>58</v>
      </c>
      <c r="AE9" s="14" t="s">
        <v>58</v>
      </c>
      <c r="AF9" s="14" t="s">
        <v>58</v>
      </c>
      <c r="AG9" s="14" t="s">
        <v>58</v>
      </c>
      <c r="AH9" s="14" t="s">
        <v>58</v>
      </c>
      <c r="AI9" s="14" t="s">
        <v>58</v>
      </c>
      <c r="AJ9" s="14" t="s">
        <v>58</v>
      </c>
      <c r="AK9" s="14" t="s">
        <v>58</v>
      </c>
      <c r="AL9" s="14" t="s">
        <v>58</v>
      </c>
      <c r="AM9" s="14" t="s">
        <v>59</v>
      </c>
      <c r="AN9" s="14" t="s">
        <v>59</v>
      </c>
      <c r="AO9" s="14" t="s">
        <v>61</v>
      </c>
      <c r="AP9" s="14" t="s">
        <v>61</v>
      </c>
      <c r="AQ9" s="14" t="s">
        <v>58</v>
      </c>
      <c r="AR9" s="14" t="s">
        <v>58</v>
      </c>
      <c r="AS9" s="14" t="s">
        <v>58</v>
      </c>
      <c r="AT9" s="14" t="s">
        <v>58</v>
      </c>
      <c r="AU9" s="14" t="s">
        <v>58</v>
      </c>
      <c r="AV9" s="14" t="s">
        <v>58</v>
      </c>
      <c r="AW9" s="14" t="s">
        <v>58</v>
      </c>
      <c r="AX9" s="14" t="s">
        <v>58</v>
      </c>
      <c r="AY9" s="14" t="s">
        <v>58</v>
      </c>
      <c r="AZ9" s="14" t="s">
        <v>61</v>
      </c>
      <c r="BA9" s="14" t="s">
        <v>61</v>
      </c>
      <c r="BB9" s="14" t="s">
        <v>58</v>
      </c>
      <c r="BC9" s="14" t="s">
        <v>58</v>
      </c>
      <c r="BD9" s="14" t="s">
        <v>58</v>
      </c>
      <c r="BE9" s="14" t="s">
        <v>58</v>
      </c>
    </row>
    <row r="10" spans="1:57" s="7" customFormat="1" ht="13.2" x14ac:dyDescent="0.25">
      <c r="A10" s="13">
        <v>44123.888751030092</v>
      </c>
      <c r="B10" s="14"/>
      <c r="C10" s="28" t="s">
        <v>71</v>
      </c>
      <c r="D10" s="15"/>
      <c r="E10" s="14" t="s">
        <v>72</v>
      </c>
      <c r="F10" s="14" t="s">
        <v>67</v>
      </c>
      <c r="G10" s="14" t="s">
        <v>67</v>
      </c>
      <c r="H10" s="14" t="s">
        <v>67</v>
      </c>
      <c r="I10" s="14" t="s">
        <v>67</v>
      </c>
      <c r="J10" s="14" t="s">
        <v>67</v>
      </c>
      <c r="K10" s="14" t="s">
        <v>67</v>
      </c>
      <c r="L10" s="14" t="s">
        <v>57</v>
      </c>
      <c r="M10" s="14" t="s">
        <v>58</v>
      </c>
      <c r="N10" s="14" t="s">
        <v>59</v>
      </c>
      <c r="O10" s="14" t="s">
        <v>58</v>
      </c>
      <c r="P10" s="14" t="s">
        <v>59</v>
      </c>
      <c r="Q10" s="14" t="s">
        <v>59</v>
      </c>
      <c r="R10" s="14" t="s">
        <v>61</v>
      </c>
      <c r="S10" s="14" t="s">
        <v>60</v>
      </c>
      <c r="T10" s="14" t="s">
        <v>60</v>
      </c>
      <c r="U10" s="14" t="s">
        <v>60</v>
      </c>
      <c r="V10" s="14" t="s">
        <v>60</v>
      </c>
      <c r="W10" s="14" t="s">
        <v>61</v>
      </c>
      <c r="X10" s="14" t="s">
        <v>58</v>
      </c>
      <c r="Y10" s="14" t="s">
        <v>61</v>
      </c>
      <c r="Z10" s="14" t="s">
        <v>60</v>
      </c>
      <c r="AA10" s="14" t="s">
        <v>58</v>
      </c>
      <c r="AB10" s="14" t="s">
        <v>60</v>
      </c>
      <c r="AC10" s="14" t="s">
        <v>58</v>
      </c>
      <c r="AD10" s="14" t="s">
        <v>58</v>
      </c>
      <c r="AE10" s="14" t="s">
        <v>60</v>
      </c>
      <c r="AF10" s="14" t="s">
        <v>60</v>
      </c>
      <c r="AG10" s="14" t="s">
        <v>60</v>
      </c>
      <c r="AH10" s="14" t="s">
        <v>61</v>
      </c>
      <c r="AI10" s="14" t="s">
        <v>63</v>
      </c>
      <c r="AJ10" s="14" t="s">
        <v>58</v>
      </c>
      <c r="AK10" s="14" t="s">
        <v>61</v>
      </c>
      <c r="AL10" s="14" t="s">
        <v>61</v>
      </c>
      <c r="AM10" s="14" t="s">
        <v>62</v>
      </c>
      <c r="AN10" s="14" t="s">
        <v>62</v>
      </c>
      <c r="AO10" s="14" t="s">
        <v>63</v>
      </c>
      <c r="AP10" s="14" t="s">
        <v>60</v>
      </c>
      <c r="AQ10" s="14" t="s">
        <v>58</v>
      </c>
      <c r="AR10" s="14" t="s">
        <v>58</v>
      </c>
      <c r="AS10" s="14" t="s">
        <v>58</v>
      </c>
      <c r="AT10" s="14" t="s">
        <v>60</v>
      </c>
      <c r="AU10" s="14" t="s">
        <v>62</v>
      </c>
      <c r="AV10" s="14" t="s">
        <v>61</v>
      </c>
      <c r="AW10" s="14" t="s">
        <v>61</v>
      </c>
      <c r="AX10" s="14" t="s">
        <v>58</v>
      </c>
      <c r="AY10" s="14" t="s">
        <v>58</v>
      </c>
      <c r="AZ10" s="14" t="s">
        <v>61</v>
      </c>
      <c r="BA10" s="14" t="s">
        <v>61</v>
      </c>
      <c r="BB10" s="14" t="s">
        <v>61</v>
      </c>
      <c r="BC10" s="14" t="s">
        <v>61</v>
      </c>
      <c r="BD10" s="14" t="s">
        <v>58</v>
      </c>
      <c r="BE10" s="14" t="s">
        <v>58</v>
      </c>
    </row>
    <row r="11" spans="1:57" s="7" customFormat="1" ht="13.2" x14ac:dyDescent="0.25">
      <c r="A11" s="13">
        <v>44124.458253055556</v>
      </c>
      <c r="B11" s="14"/>
      <c r="C11" s="28" t="s">
        <v>76</v>
      </c>
      <c r="D11" s="15"/>
      <c r="E11" s="14" t="s">
        <v>72</v>
      </c>
      <c r="F11" s="14" t="s">
        <v>57</v>
      </c>
      <c r="G11" s="14" t="s">
        <v>57</v>
      </c>
      <c r="H11" s="14" t="s">
        <v>66</v>
      </c>
      <c r="I11" s="14" t="s">
        <v>57</v>
      </c>
      <c r="J11" s="14" t="s">
        <v>57</v>
      </c>
      <c r="K11" s="14" t="s">
        <v>57</v>
      </c>
      <c r="L11" s="14" t="s">
        <v>57</v>
      </c>
      <c r="M11" s="14" t="s">
        <v>58</v>
      </c>
      <c r="N11" s="14" t="s">
        <v>58</v>
      </c>
      <c r="O11" s="14" t="s">
        <v>60</v>
      </c>
      <c r="P11" s="14" t="s">
        <v>58</v>
      </c>
      <c r="Q11" s="14" t="s">
        <v>58</v>
      </c>
      <c r="R11" s="14" t="s">
        <v>60</v>
      </c>
      <c r="S11" s="14" t="s">
        <v>60</v>
      </c>
      <c r="T11" s="14" t="s">
        <v>60</v>
      </c>
      <c r="U11" s="14" t="s">
        <v>60</v>
      </c>
      <c r="V11" s="14" t="s">
        <v>60</v>
      </c>
      <c r="W11" s="14" t="s">
        <v>60</v>
      </c>
      <c r="X11" s="14" t="s">
        <v>60</v>
      </c>
      <c r="Y11" s="14" t="s">
        <v>60</v>
      </c>
      <c r="Z11" s="14" t="s">
        <v>60</v>
      </c>
      <c r="AA11" s="14" t="s">
        <v>58</v>
      </c>
      <c r="AB11" s="14" t="s">
        <v>60</v>
      </c>
      <c r="AC11" s="14" t="s">
        <v>58</v>
      </c>
      <c r="AD11" s="14" t="s">
        <v>58</v>
      </c>
      <c r="AE11" s="14" t="s">
        <v>60</v>
      </c>
      <c r="AF11" s="14" t="s">
        <v>60</v>
      </c>
      <c r="AG11" s="14" t="s">
        <v>60</v>
      </c>
      <c r="AH11" s="14" t="s">
        <v>60</v>
      </c>
      <c r="AI11" s="14" t="s">
        <v>60</v>
      </c>
      <c r="AJ11" s="14" t="s">
        <v>58</v>
      </c>
      <c r="AK11" s="14" t="s">
        <v>60</v>
      </c>
      <c r="AL11" s="14" t="s">
        <v>61</v>
      </c>
      <c r="AM11" s="14" t="s">
        <v>58</v>
      </c>
      <c r="AN11" s="14" t="s">
        <v>58</v>
      </c>
      <c r="AO11" s="14" t="s">
        <v>61</v>
      </c>
      <c r="AP11" s="14" t="s">
        <v>60</v>
      </c>
      <c r="AQ11" s="14" t="s">
        <v>60</v>
      </c>
      <c r="AR11" s="14" t="s">
        <v>60</v>
      </c>
      <c r="AS11" s="14" t="s">
        <v>60</v>
      </c>
      <c r="AT11" s="14" t="s">
        <v>60</v>
      </c>
      <c r="AU11" s="14" t="s">
        <v>60</v>
      </c>
      <c r="AV11" s="14" t="s">
        <v>58</v>
      </c>
      <c r="AW11" s="14" t="s">
        <v>58</v>
      </c>
      <c r="AX11" s="14" t="s">
        <v>58</v>
      </c>
      <c r="AY11" s="14" t="s">
        <v>58</v>
      </c>
      <c r="AZ11" s="14" t="s">
        <v>60</v>
      </c>
      <c r="BA11" s="14" t="s">
        <v>60</v>
      </c>
      <c r="BB11" s="14" t="s">
        <v>60</v>
      </c>
      <c r="BC11" s="14" t="s">
        <v>58</v>
      </c>
      <c r="BD11" s="14" t="s">
        <v>58</v>
      </c>
      <c r="BE11" s="14" t="s">
        <v>58</v>
      </c>
    </row>
    <row r="12" spans="1:57" s="7" customFormat="1" ht="13.2" x14ac:dyDescent="0.25">
      <c r="A12" s="13">
        <v>44124.648153101851</v>
      </c>
      <c r="B12" s="14"/>
      <c r="C12" s="28" t="s">
        <v>76</v>
      </c>
      <c r="D12" s="15"/>
      <c r="E12" s="14" t="s">
        <v>72</v>
      </c>
      <c r="F12" s="14" t="s">
        <v>67</v>
      </c>
      <c r="G12" s="14" t="s">
        <v>67</v>
      </c>
      <c r="H12" s="14" t="s">
        <v>67</v>
      </c>
      <c r="I12" s="14" t="s">
        <v>67</v>
      </c>
      <c r="J12" s="14" t="s">
        <v>67</v>
      </c>
      <c r="K12" s="14" t="s">
        <v>68</v>
      </c>
      <c r="L12" s="14" t="s">
        <v>68</v>
      </c>
      <c r="M12" s="14" t="s">
        <v>59</v>
      </c>
      <c r="N12" s="14" t="s">
        <v>59</v>
      </c>
      <c r="O12" s="14" t="s">
        <v>59</v>
      </c>
      <c r="P12" s="14" t="s">
        <v>59</v>
      </c>
      <c r="Q12" s="14" t="s">
        <v>59</v>
      </c>
      <c r="R12" s="14" t="s">
        <v>60</v>
      </c>
      <c r="S12" s="14" t="s">
        <v>58</v>
      </c>
      <c r="T12" s="14" t="s">
        <v>60</v>
      </c>
      <c r="U12" s="14" t="s">
        <v>60</v>
      </c>
      <c r="V12" s="14" t="s">
        <v>58</v>
      </c>
      <c r="W12" s="14" t="s">
        <v>58</v>
      </c>
      <c r="X12" s="14" t="s">
        <v>58</v>
      </c>
      <c r="Y12" s="14" t="s">
        <v>58</v>
      </c>
      <c r="Z12" s="14" t="s">
        <v>60</v>
      </c>
      <c r="AA12" s="14" t="s">
        <v>58</v>
      </c>
      <c r="AB12" s="14" t="s">
        <v>58</v>
      </c>
      <c r="AC12" s="14" t="s">
        <v>59</v>
      </c>
      <c r="AD12" s="14" t="s">
        <v>59</v>
      </c>
      <c r="AE12" s="14" t="s">
        <v>58</v>
      </c>
      <c r="AF12" s="14" t="s">
        <v>60</v>
      </c>
      <c r="AG12" s="14" t="s">
        <v>60</v>
      </c>
      <c r="AH12" s="14" t="s">
        <v>58</v>
      </c>
      <c r="AI12" s="14" t="s">
        <v>60</v>
      </c>
      <c r="AJ12" s="14" t="s">
        <v>59</v>
      </c>
      <c r="AK12" s="14" t="s">
        <v>58</v>
      </c>
      <c r="AL12" s="14" t="s">
        <v>58</v>
      </c>
      <c r="AM12" s="14" t="s">
        <v>62</v>
      </c>
      <c r="AN12" s="14" t="s">
        <v>62</v>
      </c>
      <c r="AO12" s="14" t="s">
        <v>60</v>
      </c>
      <c r="AP12" s="14" t="s">
        <v>60</v>
      </c>
      <c r="AQ12" s="14" t="s">
        <v>59</v>
      </c>
      <c r="AR12" s="14" t="s">
        <v>60</v>
      </c>
      <c r="AS12" s="14" t="s">
        <v>58</v>
      </c>
      <c r="AT12" s="14" t="s">
        <v>58</v>
      </c>
      <c r="AU12" s="14" t="s">
        <v>62</v>
      </c>
      <c r="AV12" s="14" t="s">
        <v>59</v>
      </c>
      <c r="AW12" s="14" t="s">
        <v>58</v>
      </c>
      <c r="AX12" s="14" t="s">
        <v>58</v>
      </c>
      <c r="AY12" s="14" t="s">
        <v>58</v>
      </c>
      <c r="AZ12" s="14" t="s">
        <v>60</v>
      </c>
      <c r="BA12" s="14" t="s">
        <v>59</v>
      </c>
      <c r="BB12" s="14" t="s">
        <v>60</v>
      </c>
      <c r="BC12" s="14" t="s">
        <v>58</v>
      </c>
      <c r="BD12" s="14" t="s">
        <v>61</v>
      </c>
      <c r="BE12" s="14" t="s">
        <v>58</v>
      </c>
    </row>
    <row r="13" spans="1:57" s="7" customFormat="1" ht="13.2" x14ac:dyDescent="0.25">
      <c r="A13" s="13">
        <v>44124.700068680555</v>
      </c>
      <c r="B13" s="14"/>
      <c r="C13" s="28" t="s">
        <v>76</v>
      </c>
      <c r="D13" s="15"/>
      <c r="E13" s="14" t="s">
        <v>72</v>
      </c>
      <c r="F13" s="14" t="s">
        <v>67</v>
      </c>
      <c r="G13" s="14" t="s">
        <v>67</v>
      </c>
      <c r="H13" s="14" t="s">
        <v>67</v>
      </c>
      <c r="I13" s="14" t="s">
        <v>67</v>
      </c>
      <c r="J13" s="14" t="s">
        <v>67</v>
      </c>
      <c r="K13" s="14" t="s">
        <v>67</v>
      </c>
      <c r="L13" s="14" t="s">
        <v>67</v>
      </c>
      <c r="M13" s="14" t="s">
        <v>59</v>
      </c>
      <c r="N13" s="14" t="s">
        <v>59</v>
      </c>
      <c r="O13" s="14" t="s">
        <v>59</v>
      </c>
      <c r="P13" s="14" t="s">
        <v>59</v>
      </c>
      <c r="Q13" s="14" t="s">
        <v>58</v>
      </c>
      <c r="R13" s="14" t="s">
        <v>58</v>
      </c>
      <c r="S13" s="14" t="s">
        <v>58</v>
      </c>
      <c r="T13" s="14" t="s">
        <v>60</v>
      </c>
      <c r="U13" s="14" t="s">
        <v>60</v>
      </c>
      <c r="V13" s="14" t="s">
        <v>58</v>
      </c>
      <c r="W13" s="14" t="s">
        <v>59</v>
      </c>
      <c r="X13" s="14" t="s">
        <v>58</v>
      </c>
      <c r="Y13" s="14" t="s">
        <v>58</v>
      </c>
      <c r="Z13" s="14" t="s">
        <v>58</v>
      </c>
      <c r="AA13" s="14" t="s">
        <v>58</v>
      </c>
      <c r="AB13" s="14" t="s">
        <v>58</v>
      </c>
      <c r="AC13" s="14" t="s">
        <v>58</v>
      </c>
      <c r="AD13" s="14" t="s">
        <v>59</v>
      </c>
      <c r="AE13" s="14" t="s">
        <v>58</v>
      </c>
      <c r="AF13" s="14" t="s">
        <v>59</v>
      </c>
      <c r="AG13" s="14" t="s">
        <v>60</v>
      </c>
      <c r="AH13" s="14" t="s">
        <v>58</v>
      </c>
      <c r="AI13" s="14" t="s">
        <v>58</v>
      </c>
      <c r="AJ13" s="14" t="s">
        <v>58</v>
      </c>
      <c r="AK13" s="14" t="s">
        <v>58</v>
      </c>
      <c r="AL13" s="14" t="s">
        <v>58</v>
      </c>
      <c r="AM13" s="14" t="s">
        <v>62</v>
      </c>
      <c r="AN13" s="14" t="s">
        <v>62</v>
      </c>
      <c r="AO13" s="14" t="s">
        <v>60</v>
      </c>
      <c r="AP13" s="14" t="s">
        <v>61</v>
      </c>
      <c r="AQ13" s="14" t="s">
        <v>59</v>
      </c>
      <c r="AR13" s="14" t="s">
        <v>58</v>
      </c>
      <c r="AS13" s="14" t="s">
        <v>58</v>
      </c>
      <c r="AT13" s="14" t="s">
        <v>59</v>
      </c>
      <c r="AU13" s="14" t="s">
        <v>62</v>
      </c>
      <c r="AV13" s="14" t="s">
        <v>59</v>
      </c>
      <c r="AW13" s="14" t="s">
        <v>59</v>
      </c>
      <c r="AX13" s="14" t="s">
        <v>58</v>
      </c>
      <c r="AY13" s="14" t="s">
        <v>58</v>
      </c>
      <c r="AZ13" s="14" t="s">
        <v>58</v>
      </c>
      <c r="BA13" s="14" t="s">
        <v>59</v>
      </c>
      <c r="BB13" s="14" t="s">
        <v>59</v>
      </c>
      <c r="BC13" s="14" t="s">
        <v>59</v>
      </c>
      <c r="BD13" s="14" t="s">
        <v>58</v>
      </c>
      <c r="BE13" s="14" t="s">
        <v>58</v>
      </c>
    </row>
    <row r="14" spans="1:57" s="7" customFormat="1" ht="13.2" x14ac:dyDescent="0.25">
      <c r="A14" s="13">
        <v>44124.706485590279</v>
      </c>
      <c r="B14" s="14"/>
      <c r="C14" s="28" t="s">
        <v>77</v>
      </c>
      <c r="D14" s="15"/>
      <c r="E14" s="14" t="s">
        <v>72</v>
      </c>
      <c r="F14" s="14" t="s">
        <v>67</v>
      </c>
      <c r="G14" s="14" t="s">
        <v>57</v>
      </c>
      <c r="H14" s="14" t="s">
        <v>57</v>
      </c>
      <c r="I14" s="14" t="s">
        <v>68</v>
      </c>
      <c r="J14" s="14" t="s">
        <v>67</v>
      </c>
      <c r="K14" s="14" t="s">
        <v>67</v>
      </c>
      <c r="L14" s="14" t="s">
        <v>67</v>
      </c>
      <c r="M14" s="14" t="s">
        <v>61</v>
      </c>
      <c r="N14" s="14" t="s">
        <v>62</v>
      </c>
      <c r="O14" s="14" t="s">
        <v>59</v>
      </c>
      <c r="P14" s="14" t="s">
        <v>59</v>
      </c>
      <c r="Q14" s="14" t="s">
        <v>62</v>
      </c>
      <c r="R14" s="14" t="s">
        <v>60</v>
      </c>
      <c r="S14" s="14" t="s">
        <v>60</v>
      </c>
      <c r="T14" s="14" t="s">
        <v>63</v>
      </c>
      <c r="U14" s="14" t="s">
        <v>61</v>
      </c>
      <c r="V14" s="14" t="s">
        <v>63</v>
      </c>
      <c r="W14" s="14" t="s">
        <v>61</v>
      </c>
      <c r="X14" s="14" t="s">
        <v>62</v>
      </c>
      <c r="Y14" s="14" t="s">
        <v>63</v>
      </c>
      <c r="Z14" s="14" t="s">
        <v>58</v>
      </c>
      <c r="AA14" s="14" t="s">
        <v>58</v>
      </c>
      <c r="AB14" s="14" t="s">
        <v>58</v>
      </c>
      <c r="AC14" s="14" t="s">
        <v>58</v>
      </c>
      <c r="AD14" s="14" t="s">
        <v>62</v>
      </c>
      <c r="AE14" s="14" t="s">
        <v>62</v>
      </c>
      <c r="AF14" s="14" t="s">
        <v>62</v>
      </c>
      <c r="AG14" s="14" t="s">
        <v>62</v>
      </c>
      <c r="AH14" s="14" t="s">
        <v>61</v>
      </c>
      <c r="AI14" s="14" t="s">
        <v>63</v>
      </c>
      <c r="AJ14" s="14" t="s">
        <v>62</v>
      </c>
      <c r="AK14" s="14" t="s">
        <v>61</v>
      </c>
      <c r="AL14" s="14" t="s">
        <v>60</v>
      </c>
      <c r="AM14" s="14" t="s">
        <v>62</v>
      </c>
      <c r="AN14" s="14" t="s">
        <v>62</v>
      </c>
      <c r="AO14" s="14" t="s">
        <v>63</v>
      </c>
      <c r="AP14" s="14" t="s">
        <v>61</v>
      </c>
      <c r="AQ14" s="14" t="s">
        <v>62</v>
      </c>
      <c r="AR14" s="14" t="s">
        <v>62</v>
      </c>
      <c r="AS14" s="14" t="s">
        <v>59</v>
      </c>
      <c r="AT14" s="14" t="s">
        <v>62</v>
      </c>
      <c r="AU14" s="14" t="s">
        <v>62</v>
      </c>
      <c r="AV14" s="14" t="s">
        <v>59</v>
      </c>
      <c r="AW14" s="14" t="s">
        <v>63</v>
      </c>
      <c r="AX14" s="14" t="s">
        <v>62</v>
      </c>
      <c r="AY14" s="14" t="s">
        <v>62</v>
      </c>
      <c r="AZ14" s="14" t="s">
        <v>61</v>
      </c>
      <c r="BA14" s="14" t="s">
        <v>61</v>
      </c>
      <c r="BB14" s="14" t="s">
        <v>58</v>
      </c>
      <c r="BC14" s="14" t="s">
        <v>58</v>
      </c>
      <c r="BD14" s="14" t="s">
        <v>62</v>
      </c>
      <c r="BE14" s="14" t="s">
        <v>62</v>
      </c>
    </row>
    <row r="15" spans="1:57" s="7" customFormat="1" ht="13.2" x14ac:dyDescent="0.25">
      <c r="A15" s="13">
        <v>44124.857442800931</v>
      </c>
      <c r="B15" s="14"/>
      <c r="C15" s="34"/>
      <c r="D15" s="14" t="s">
        <v>73</v>
      </c>
      <c r="E15" s="14" t="s">
        <v>72</v>
      </c>
      <c r="F15" s="14" t="s">
        <v>68</v>
      </c>
      <c r="G15" s="14" t="s">
        <v>67</v>
      </c>
      <c r="H15" s="14" t="s">
        <v>57</v>
      </c>
      <c r="I15" s="14" t="s">
        <v>68</v>
      </c>
      <c r="J15" s="14" t="s">
        <v>68</v>
      </c>
      <c r="K15" s="14" t="s">
        <v>68</v>
      </c>
      <c r="L15" s="14" t="s">
        <v>68</v>
      </c>
      <c r="M15" s="14" t="s">
        <v>62</v>
      </c>
      <c r="N15" s="14" t="s">
        <v>62</v>
      </c>
      <c r="O15" s="14" t="s">
        <v>60</v>
      </c>
      <c r="P15" s="14" t="s">
        <v>62</v>
      </c>
      <c r="Q15" s="14" t="s">
        <v>58</v>
      </c>
      <c r="R15" s="14" t="s">
        <v>59</v>
      </c>
      <c r="S15" s="14" t="s">
        <v>60</v>
      </c>
      <c r="T15" s="14" t="s">
        <v>58</v>
      </c>
      <c r="U15" s="14" t="s">
        <v>58</v>
      </c>
      <c r="V15" s="14" t="s">
        <v>62</v>
      </c>
      <c r="W15" s="14" t="s">
        <v>62</v>
      </c>
      <c r="X15" s="14" t="s">
        <v>62</v>
      </c>
      <c r="Y15" s="14" t="s">
        <v>62</v>
      </c>
      <c r="Z15" s="14" t="s">
        <v>62</v>
      </c>
      <c r="AA15" s="14" t="s">
        <v>62</v>
      </c>
      <c r="AB15" s="14" t="s">
        <v>62</v>
      </c>
      <c r="AC15" s="14" t="s">
        <v>62</v>
      </c>
      <c r="AD15" s="14" t="s">
        <v>62</v>
      </c>
      <c r="AE15" s="14" t="s">
        <v>62</v>
      </c>
      <c r="AF15" s="14" t="s">
        <v>62</v>
      </c>
      <c r="AG15" s="14" t="s">
        <v>62</v>
      </c>
      <c r="AH15" s="14" t="s">
        <v>62</v>
      </c>
      <c r="AI15" s="14" t="s">
        <v>62</v>
      </c>
      <c r="AJ15" s="14" t="s">
        <v>62</v>
      </c>
      <c r="AK15" s="14" t="s">
        <v>62</v>
      </c>
      <c r="AL15" s="14" t="s">
        <v>62</v>
      </c>
      <c r="AM15" s="14" t="s">
        <v>62</v>
      </c>
      <c r="AN15" s="14" t="s">
        <v>62</v>
      </c>
      <c r="AO15" s="14" t="s">
        <v>63</v>
      </c>
      <c r="AP15" s="14" t="s">
        <v>62</v>
      </c>
      <c r="AQ15" s="14" t="s">
        <v>61</v>
      </c>
      <c r="AR15" s="14" t="s">
        <v>61</v>
      </c>
      <c r="AS15" s="14" t="s">
        <v>60</v>
      </c>
      <c r="AT15" s="14" t="s">
        <v>58</v>
      </c>
      <c r="AU15" s="14" t="s">
        <v>62</v>
      </c>
      <c r="AV15" s="14" t="s">
        <v>62</v>
      </c>
      <c r="AW15" s="14" t="s">
        <v>62</v>
      </c>
      <c r="AX15" s="14" t="s">
        <v>59</v>
      </c>
      <c r="AY15" s="14" t="s">
        <v>59</v>
      </c>
      <c r="AZ15" s="14" t="s">
        <v>59</v>
      </c>
      <c r="BA15" s="14" t="s">
        <v>62</v>
      </c>
      <c r="BB15" s="14" t="s">
        <v>62</v>
      </c>
      <c r="BC15" s="14" t="s">
        <v>62</v>
      </c>
      <c r="BD15" s="14" t="s">
        <v>62</v>
      </c>
      <c r="BE15" s="14" t="s">
        <v>62</v>
      </c>
    </row>
    <row r="16" spans="1:57" s="7" customFormat="1" ht="13.2" x14ac:dyDescent="0.25">
      <c r="A16" s="13">
        <v>44124.861785266199</v>
      </c>
      <c r="B16" s="14"/>
      <c r="C16" s="28" t="s">
        <v>73</v>
      </c>
      <c r="D16" s="15"/>
      <c r="E16" s="14" t="s">
        <v>72</v>
      </c>
      <c r="F16" s="14" t="s">
        <v>68</v>
      </c>
      <c r="G16" s="14" t="s">
        <v>68</v>
      </c>
      <c r="H16" s="14" t="s">
        <v>68</v>
      </c>
      <c r="I16" s="14" t="s">
        <v>68</v>
      </c>
      <c r="J16" s="14" t="s">
        <v>68</v>
      </c>
      <c r="K16" s="14" t="s">
        <v>68</v>
      </c>
      <c r="L16" s="14" t="s">
        <v>68</v>
      </c>
      <c r="M16" s="14" t="s">
        <v>62</v>
      </c>
      <c r="N16" s="14" t="s">
        <v>62</v>
      </c>
      <c r="O16" s="14" t="s">
        <v>62</v>
      </c>
      <c r="P16" s="14" t="s">
        <v>62</v>
      </c>
      <c r="Q16" s="14" t="s">
        <v>62</v>
      </c>
      <c r="R16" s="14" t="s">
        <v>60</v>
      </c>
      <c r="S16" s="14" t="s">
        <v>62</v>
      </c>
      <c r="T16" s="14" t="s">
        <v>62</v>
      </c>
      <c r="U16" s="14" t="s">
        <v>62</v>
      </c>
      <c r="V16" s="14" t="s">
        <v>62</v>
      </c>
      <c r="W16" s="14" t="s">
        <v>62</v>
      </c>
      <c r="X16" s="14" t="s">
        <v>62</v>
      </c>
      <c r="Y16" s="14" t="s">
        <v>62</v>
      </c>
      <c r="Z16" s="14" t="s">
        <v>62</v>
      </c>
      <c r="AA16" s="14" t="s">
        <v>62</v>
      </c>
      <c r="AB16" s="14" t="s">
        <v>62</v>
      </c>
      <c r="AC16" s="14" t="s">
        <v>62</v>
      </c>
      <c r="AD16" s="14" t="s">
        <v>62</v>
      </c>
      <c r="AE16" s="14" t="s">
        <v>62</v>
      </c>
      <c r="AF16" s="14" t="s">
        <v>62</v>
      </c>
      <c r="AG16" s="14" t="s">
        <v>62</v>
      </c>
      <c r="AH16" s="14" t="s">
        <v>58</v>
      </c>
      <c r="AI16" s="14" t="s">
        <v>60</v>
      </c>
      <c r="AJ16" s="14" t="s">
        <v>62</v>
      </c>
      <c r="AK16" s="14" t="s">
        <v>62</v>
      </c>
      <c r="AL16" s="14" t="s">
        <v>58</v>
      </c>
      <c r="AM16" s="14" t="s">
        <v>62</v>
      </c>
      <c r="AN16" s="14" t="s">
        <v>62</v>
      </c>
      <c r="AO16" s="14" t="s">
        <v>63</v>
      </c>
      <c r="AP16" s="14" t="s">
        <v>60</v>
      </c>
      <c r="AQ16" s="14" t="s">
        <v>62</v>
      </c>
      <c r="AR16" s="14" t="s">
        <v>62</v>
      </c>
      <c r="AS16" s="14" t="s">
        <v>62</v>
      </c>
      <c r="AT16" s="14" t="s">
        <v>62</v>
      </c>
      <c r="AU16" s="14" t="s">
        <v>62</v>
      </c>
      <c r="AV16" s="14" t="s">
        <v>62</v>
      </c>
      <c r="AW16" s="14" t="s">
        <v>62</v>
      </c>
      <c r="AX16" s="14" t="s">
        <v>62</v>
      </c>
      <c r="AY16" s="14" t="s">
        <v>62</v>
      </c>
      <c r="AZ16" s="14" t="s">
        <v>62</v>
      </c>
      <c r="BA16" s="14" t="s">
        <v>62</v>
      </c>
      <c r="BB16" s="14" t="s">
        <v>62</v>
      </c>
      <c r="BC16" s="14" t="s">
        <v>62</v>
      </c>
      <c r="BD16" s="14" t="s">
        <v>62</v>
      </c>
      <c r="BE16" s="14" t="s">
        <v>62</v>
      </c>
    </row>
    <row r="17" spans="1:57" s="7" customFormat="1" ht="13.2" x14ac:dyDescent="0.25">
      <c r="A17" s="13">
        <v>44124.865797245366</v>
      </c>
      <c r="B17" s="14"/>
      <c r="C17" s="28" t="s">
        <v>75</v>
      </c>
      <c r="D17" s="15"/>
      <c r="E17" s="14" t="s">
        <v>72</v>
      </c>
      <c r="F17" s="14" t="s">
        <v>64</v>
      </c>
      <c r="G17" s="14" t="s">
        <v>57</v>
      </c>
      <c r="H17" s="14" t="s">
        <v>67</v>
      </c>
      <c r="I17" s="14" t="s">
        <v>67</v>
      </c>
      <c r="J17" s="14" t="s">
        <v>57</v>
      </c>
      <c r="K17" s="14" t="s">
        <v>57</v>
      </c>
      <c r="L17" s="14" t="s">
        <v>64</v>
      </c>
      <c r="M17" s="14" t="s">
        <v>59</v>
      </c>
      <c r="N17" s="14" t="s">
        <v>58</v>
      </c>
      <c r="O17" s="14" t="s">
        <v>62</v>
      </c>
      <c r="P17" s="14" t="s">
        <v>58</v>
      </c>
      <c r="Q17" s="14" t="s">
        <v>62</v>
      </c>
      <c r="R17" s="14" t="s">
        <v>58</v>
      </c>
      <c r="S17" s="14" t="s">
        <v>60</v>
      </c>
      <c r="T17" s="14" t="s">
        <v>63</v>
      </c>
      <c r="U17" s="14" t="s">
        <v>63</v>
      </c>
      <c r="V17" s="14" t="s">
        <v>58</v>
      </c>
      <c r="W17" s="14" t="s">
        <v>58</v>
      </c>
      <c r="X17" s="14" t="s">
        <v>61</v>
      </c>
      <c r="Y17" s="14" t="s">
        <v>61</v>
      </c>
      <c r="Z17" s="14" t="s">
        <v>61</v>
      </c>
      <c r="AA17" s="14" t="s">
        <v>58</v>
      </c>
      <c r="AB17" s="14" t="s">
        <v>63</v>
      </c>
      <c r="AC17" s="14" t="s">
        <v>58</v>
      </c>
      <c r="AD17" s="14" t="s">
        <v>58</v>
      </c>
      <c r="AE17" s="14" t="s">
        <v>58</v>
      </c>
      <c r="AF17" s="14" t="s">
        <v>58</v>
      </c>
      <c r="AG17" s="14" t="s">
        <v>59</v>
      </c>
      <c r="AH17" s="14" t="s">
        <v>59</v>
      </c>
      <c r="AI17" s="14" t="s">
        <v>58</v>
      </c>
      <c r="AJ17" s="14" t="s">
        <v>58</v>
      </c>
      <c r="AK17" s="14" t="s">
        <v>58</v>
      </c>
      <c r="AL17" s="14" t="s">
        <v>58</v>
      </c>
      <c r="AM17" s="14" t="s">
        <v>62</v>
      </c>
      <c r="AN17" s="14" t="s">
        <v>62</v>
      </c>
      <c r="AO17" s="14" t="s">
        <v>59</v>
      </c>
      <c r="AP17" s="14" t="s">
        <v>63</v>
      </c>
      <c r="AQ17" s="14" t="s">
        <v>59</v>
      </c>
      <c r="AR17" s="14" t="s">
        <v>58</v>
      </c>
      <c r="AS17" s="14" t="s">
        <v>58</v>
      </c>
      <c r="AT17" s="14" t="s">
        <v>58</v>
      </c>
      <c r="AU17" s="14" t="s">
        <v>62</v>
      </c>
      <c r="AV17" s="14" t="s">
        <v>62</v>
      </c>
      <c r="AW17" s="14" t="s">
        <v>61</v>
      </c>
      <c r="AX17" s="14" t="s">
        <v>62</v>
      </c>
      <c r="AY17" s="14" t="s">
        <v>62</v>
      </c>
      <c r="AZ17" s="14" t="s">
        <v>58</v>
      </c>
      <c r="BA17" s="14" t="s">
        <v>59</v>
      </c>
      <c r="BB17" s="14" t="s">
        <v>59</v>
      </c>
      <c r="BC17" s="14" t="s">
        <v>59</v>
      </c>
      <c r="BD17" s="14" t="s">
        <v>62</v>
      </c>
      <c r="BE17" s="14" t="s">
        <v>62</v>
      </c>
    </row>
    <row r="18" spans="1:57" s="7" customFormat="1" ht="13.2" x14ac:dyDescent="0.25">
      <c r="A18" s="13">
        <v>44124.87963841435</v>
      </c>
      <c r="B18" s="14"/>
      <c r="C18" s="28" t="s">
        <v>73</v>
      </c>
      <c r="D18" s="14"/>
      <c r="E18" s="14" t="s">
        <v>72</v>
      </c>
      <c r="F18" s="14" t="s">
        <v>68</v>
      </c>
      <c r="G18" s="14" t="s">
        <v>68</v>
      </c>
      <c r="H18" s="14" t="s">
        <v>68</v>
      </c>
      <c r="I18" s="14" t="s">
        <v>68</v>
      </c>
      <c r="J18" s="14" t="s">
        <v>68</v>
      </c>
      <c r="K18" s="14" t="s">
        <v>68</v>
      </c>
      <c r="L18" s="14" t="s">
        <v>68</v>
      </c>
      <c r="M18" s="14" t="s">
        <v>62</v>
      </c>
      <c r="N18" s="14" t="s">
        <v>62</v>
      </c>
      <c r="O18" s="14" t="s">
        <v>62</v>
      </c>
      <c r="P18" s="14" t="s">
        <v>62</v>
      </c>
      <c r="Q18" s="14" t="s">
        <v>58</v>
      </c>
      <c r="R18" s="14" t="s">
        <v>62</v>
      </c>
      <c r="S18" s="14" t="s">
        <v>62</v>
      </c>
      <c r="T18" s="14" t="s">
        <v>60</v>
      </c>
      <c r="U18" s="14" t="s">
        <v>60</v>
      </c>
      <c r="V18" s="14" t="s">
        <v>58</v>
      </c>
      <c r="W18" s="14" t="s">
        <v>62</v>
      </c>
      <c r="X18" s="14" t="s">
        <v>62</v>
      </c>
      <c r="Y18" s="14" t="s">
        <v>62</v>
      </c>
      <c r="Z18" s="14" t="s">
        <v>62</v>
      </c>
      <c r="AA18" s="14" t="s">
        <v>58</v>
      </c>
      <c r="AB18" s="14" t="s">
        <v>62</v>
      </c>
      <c r="AC18" s="14" t="s">
        <v>62</v>
      </c>
      <c r="AD18" s="14" t="s">
        <v>62</v>
      </c>
      <c r="AE18" s="14" t="s">
        <v>62</v>
      </c>
      <c r="AF18" s="14" t="s">
        <v>62</v>
      </c>
      <c r="AG18" s="14" t="s">
        <v>62</v>
      </c>
      <c r="AH18" s="14" t="s">
        <v>62</v>
      </c>
      <c r="AI18" s="14" t="s">
        <v>62</v>
      </c>
      <c r="AJ18" s="14" t="s">
        <v>62</v>
      </c>
      <c r="AK18" s="14" t="s">
        <v>58</v>
      </c>
      <c r="AL18" s="14" t="s">
        <v>62</v>
      </c>
      <c r="AM18" s="14" t="s">
        <v>62</v>
      </c>
      <c r="AN18" s="14" t="s">
        <v>62</v>
      </c>
      <c r="AO18" s="14" t="s">
        <v>62</v>
      </c>
      <c r="AP18" s="14" t="s">
        <v>62</v>
      </c>
      <c r="AQ18" s="14" t="s">
        <v>62</v>
      </c>
      <c r="AR18" s="14" t="s">
        <v>62</v>
      </c>
      <c r="AS18" s="14" t="s">
        <v>62</v>
      </c>
      <c r="AT18" s="14" t="s">
        <v>62</v>
      </c>
      <c r="AU18" s="14" t="s">
        <v>60</v>
      </c>
      <c r="AV18" s="14" t="s">
        <v>62</v>
      </c>
      <c r="AW18" s="14" t="s">
        <v>58</v>
      </c>
      <c r="AX18" s="14" t="s">
        <v>62</v>
      </c>
      <c r="AY18" s="14" t="s">
        <v>62</v>
      </c>
      <c r="AZ18" s="14" t="s">
        <v>61</v>
      </c>
      <c r="BA18" s="14" t="s">
        <v>62</v>
      </c>
      <c r="BB18" s="14" t="s">
        <v>62</v>
      </c>
      <c r="BC18" s="14" t="s">
        <v>62</v>
      </c>
      <c r="BD18" s="14" t="s">
        <v>62</v>
      </c>
      <c r="BE18" s="14" t="s">
        <v>58</v>
      </c>
    </row>
    <row r="19" spans="1:57" s="7" customFormat="1" ht="13.2" x14ac:dyDescent="0.25">
      <c r="A19" s="13">
        <v>44124.886109282408</v>
      </c>
      <c r="B19" s="14"/>
      <c r="C19" s="28" t="s">
        <v>77</v>
      </c>
      <c r="D19" s="15"/>
      <c r="E19" s="14" t="s">
        <v>72</v>
      </c>
      <c r="F19" s="14" t="s">
        <v>68</v>
      </c>
      <c r="G19" s="14" t="s">
        <v>57</v>
      </c>
      <c r="H19" s="14" t="s">
        <v>67</v>
      </c>
      <c r="I19" s="14" t="s">
        <v>67</v>
      </c>
      <c r="J19" s="14" t="s">
        <v>68</v>
      </c>
      <c r="K19" s="14" t="s">
        <v>67</v>
      </c>
      <c r="L19" s="14" t="s">
        <v>68</v>
      </c>
      <c r="M19" s="14" t="s">
        <v>62</v>
      </c>
      <c r="N19" s="14" t="s">
        <v>62</v>
      </c>
      <c r="O19" s="14" t="s">
        <v>58</v>
      </c>
      <c r="P19" s="14" t="s">
        <v>58</v>
      </c>
      <c r="Q19" s="14" t="s">
        <v>58</v>
      </c>
      <c r="R19" s="14" t="s">
        <v>58</v>
      </c>
      <c r="S19" s="14" t="s">
        <v>58</v>
      </c>
      <c r="T19" s="14" t="s">
        <v>60</v>
      </c>
      <c r="U19" s="14" t="s">
        <v>58</v>
      </c>
      <c r="V19" s="14" t="s">
        <v>58</v>
      </c>
      <c r="W19" s="14" t="s">
        <v>58</v>
      </c>
      <c r="X19" s="14" t="s">
        <v>60</v>
      </c>
      <c r="Y19" s="14" t="s">
        <v>60</v>
      </c>
      <c r="Z19" s="14" t="s">
        <v>58</v>
      </c>
      <c r="AA19" s="14" t="s">
        <v>58</v>
      </c>
      <c r="AB19" s="14" t="s">
        <v>58</v>
      </c>
      <c r="AC19" s="14" t="s">
        <v>59</v>
      </c>
      <c r="AD19" s="14" t="s">
        <v>59</v>
      </c>
      <c r="AE19" s="14" t="s">
        <v>59</v>
      </c>
      <c r="AF19" s="14" t="s">
        <v>60</v>
      </c>
      <c r="AG19" s="14" t="s">
        <v>59</v>
      </c>
      <c r="AH19" s="14" t="s">
        <v>59</v>
      </c>
      <c r="AI19" s="14" t="s">
        <v>58</v>
      </c>
      <c r="AJ19" s="14" t="s">
        <v>58</v>
      </c>
      <c r="AK19" s="14" t="s">
        <v>59</v>
      </c>
      <c r="AL19" s="14" t="s">
        <v>58</v>
      </c>
      <c r="AM19" s="14" t="s">
        <v>62</v>
      </c>
      <c r="AN19" s="14" t="s">
        <v>62</v>
      </c>
      <c r="AO19" s="14" t="s">
        <v>61</v>
      </c>
      <c r="AP19" s="14" t="s">
        <v>58</v>
      </c>
      <c r="AQ19" s="14" t="s">
        <v>59</v>
      </c>
      <c r="AR19" s="14" t="s">
        <v>60</v>
      </c>
      <c r="AS19" s="14" t="s">
        <v>58</v>
      </c>
      <c r="AT19" s="14" t="s">
        <v>59</v>
      </c>
      <c r="AU19" s="14" t="s">
        <v>62</v>
      </c>
      <c r="AV19" s="14" t="s">
        <v>58</v>
      </c>
      <c r="AW19" s="14" t="s">
        <v>58</v>
      </c>
      <c r="AX19" s="14" t="s">
        <v>59</v>
      </c>
      <c r="AY19" s="14" t="s">
        <v>59</v>
      </c>
      <c r="AZ19" s="14" t="s">
        <v>58</v>
      </c>
      <c r="BA19" s="14" t="s">
        <v>59</v>
      </c>
      <c r="BB19" s="14" t="s">
        <v>58</v>
      </c>
      <c r="BC19" s="14" t="s">
        <v>62</v>
      </c>
      <c r="BD19" s="14" t="s">
        <v>59</v>
      </c>
      <c r="BE19" s="14" t="s">
        <v>62</v>
      </c>
    </row>
    <row r="20" spans="1:57" s="7" customFormat="1" ht="13.2" x14ac:dyDescent="0.25">
      <c r="A20" s="13">
        <v>44124.906806076389</v>
      </c>
      <c r="B20" s="14"/>
      <c r="C20" s="28" t="s">
        <v>73</v>
      </c>
      <c r="D20" s="15"/>
      <c r="E20" s="14" t="s">
        <v>72</v>
      </c>
      <c r="F20" s="14" t="s">
        <v>68</v>
      </c>
      <c r="G20" s="14" t="s">
        <v>68</v>
      </c>
      <c r="H20" s="14" t="s">
        <v>68</v>
      </c>
      <c r="I20" s="14" t="s">
        <v>68</v>
      </c>
      <c r="J20" s="14" t="s">
        <v>68</v>
      </c>
      <c r="K20" s="14" t="s">
        <v>68</v>
      </c>
      <c r="L20" s="14" t="s">
        <v>68</v>
      </c>
      <c r="M20" s="14" t="s">
        <v>62</v>
      </c>
      <c r="N20" s="14" t="s">
        <v>62</v>
      </c>
      <c r="O20" s="14" t="s">
        <v>62</v>
      </c>
      <c r="P20" s="14" t="s">
        <v>62</v>
      </c>
      <c r="Q20" s="14" t="s">
        <v>62</v>
      </c>
      <c r="R20" s="14" t="s">
        <v>60</v>
      </c>
      <c r="S20" s="14" t="s">
        <v>62</v>
      </c>
      <c r="T20" s="14" t="s">
        <v>62</v>
      </c>
      <c r="U20" s="14" t="s">
        <v>62</v>
      </c>
      <c r="V20" s="14" t="s">
        <v>62</v>
      </c>
      <c r="W20" s="14" t="s">
        <v>62</v>
      </c>
      <c r="X20" s="14" t="s">
        <v>62</v>
      </c>
      <c r="Y20" s="14" t="s">
        <v>62</v>
      </c>
      <c r="Z20" s="14" t="s">
        <v>62</v>
      </c>
      <c r="AA20" s="14" t="s">
        <v>62</v>
      </c>
      <c r="AB20" s="14" t="s">
        <v>62</v>
      </c>
      <c r="AC20" s="14" t="s">
        <v>62</v>
      </c>
      <c r="AD20" s="14" t="s">
        <v>62</v>
      </c>
      <c r="AE20" s="14" t="s">
        <v>62</v>
      </c>
      <c r="AF20" s="14" t="s">
        <v>62</v>
      </c>
      <c r="AG20" s="14" t="s">
        <v>62</v>
      </c>
      <c r="AH20" s="14" t="s">
        <v>58</v>
      </c>
      <c r="AI20" s="14" t="s">
        <v>60</v>
      </c>
      <c r="AJ20" s="14" t="s">
        <v>62</v>
      </c>
      <c r="AK20" s="14" t="s">
        <v>62</v>
      </c>
      <c r="AL20" s="14" t="s">
        <v>58</v>
      </c>
      <c r="AM20" s="14" t="s">
        <v>62</v>
      </c>
      <c r="AN20" s="14" t="s">
        <v>62</v>
      </c>
      <c r="AO20" s="14" t="s">
        <v>63</v>
      </c>
      <c r="AP20" s="14" t="s">
        <v>60</v>
      </c>
      <c r="AQ20" s="14" t="s">
        <v>62</v>
      </c>
      <c r="AR20" s="14" t="s">
        <v>62</v>
      </c>
      <c r="AS20" s="14" t="s">
        <v>62</v>
      </c>
      <c r="AT20" s="14" t="s">
        <v>62</v>
      </c>
      <c r="AU20" s="14" t="s">
        <v>62</v>
      </c>
      <c r="AV20" s="14" t="s">
        <v>62</v>
      </c>
      <c r="AW20" s="14" t="s">
        <v>62</v>
      </c>
      <c r="AX20" s="14" t="s">
        <v>62</v>
      </c>
      <c r="AY20" s="14" t="s">
        <v>62</v>
      </c>
      <c r="AZ20" s="14" t="s">
        <v>62</v>
      </c>
      <c r="BA20" s="14" t="s">
        <v>62</v>
      </c>
      <c r="BB20" s="14" t="s">
        <v>62</v>
      </c>
      <c r="BC20" s="14" t="s">
        <v>62</v>
      </c>
      <c r="BD20" s="14" t="s">
        <v>62</v>
      </c>
      <c r="BE20" s="14" t="s">
        <v>62</v>
      </c>
    </row>
    <row r="21" spans="1:57" s="7" customFormat="1" ht="13.2" x14ac:dyDescent="0.25">
      <c r="A21" s="13">
        <v>44124.917879768516</v>
      </c>
      <c r="B21" s="14"/>
      <c r="C21" s="28" t="s">
        <v>76</v>
      </c>
      <c r="D21" s="15"/>
      <c r="E21" s="14" t="s">
        <v>72</v>
      </c>
      <c r="F21" s="14" t="s">
        <v>57</v>
      </c>
      <c r="G21" s="14" t="s">
        <v>66</v>
      </c>
      <c r="H21" s="14" t="s">
        <v>66</v>
      </c>
      <c r="I21" s="14" t="s">
        <v>57</v>
      </c>
      <c r="J21" s="14" t="s">
        <v>57</v>
      </c>
      <c r="K21" s="14" t="s">
        <v>57</v>
      </c>
      <c r="L21" s="14" t="s">
        <v>57</v>
      </c>
      <c r="M21" s="14" t="s">
        <v>58</v>
      </c>
      <c r="N21" s="14" t="s">
        <v>58</v>
      </c>
      <c r="O21" s="14" t="s">
        <v>60</v>
      </c>
      <c r="P21" s="14" t="s">
        <v>59</v>
      </c>
      <c r="Q21" s="14" t="s">
        <v>58</v>
      </c>
      <c r="R21" s="14" t="s">
        <v>60</v>
      </c>
      <c r="S21" s="14" t="s">
        <v>60</v>
      </c>
      <c r="T21" s="14" t="s">
        <v>60</v>
      </c>
      <c r="U21" s="14" t="s">
        <v>60</v>
      </c>
      <c r="V21" s="14" t="s">
        <v>60</v>
      </c>
      <c r="W21" s="14" t="s">
        <v>58</v>
      </c>
      <c r="X21" s="14" t="s">
        <v>58</v>
      </c>
      <c r="Y21" s="14" t="s">
        <v>60</v>
      </c>
      <c r="Z21" s="14" t="s">
        <v>60</v>
      </c>
      <c r="AA21" s="14" t="s">
        <v>60</v>
      </c>
      <c r="AB21" s="14" t="s">
        <v>58</v>
      </c>
      <c r="AC21" s="14" t="s">
        <v>58</v>
      </c>
      <c r="AD21" s="14" t="s">
        <v>60</v>
      </c>
      <c r="AE21" s="14" t="s">
        <v>60</v>
      </c>
      <c r="AF21" s="14" t="s">
        <v>58</v>
      </c>
      <c r="AG21" s="14" t="s">
        <v>60</v>
      </c>
      <c r="AH21" s="14" t="s">
        <v>58</v>
      </c>
      <c r="AI21" s="14" t="s">
        <v>60</v>
      </c>
      <c r="AJ21" s="14" t="s">
        <v>58</v>
      </c>
      <c r="AK21" s="14" t="s">
        <v>60</v>
      </c>
      <c r="AL21" s="14" t="s">
        <v>58</v>
      </c>
      <c r="AM21" s="14" t="s">
        <v>62</v>
      </c>
      <c r="AN21" s="14" t="s">
        <v>62</v>
      </c>
      <c r="AO21" s="14" t="s">
        <v>60</v>
      </c>
      <c r="AP21" s="14" t="s">
        <v>60</v>
      </c>
      <c r="AQ21" s="14" t="s">
        <v>60</v>
      </c>
      <c r="AR21" s="14" t="s">
        <v>60</v>
      </c>
      <c r="AS21" s="14" t="s">
        <v>60</v>
      </c>
      <c r="AT21" s="14" t="s">
        <v>60</v>
      </c>
      <c r="AU21" s="14" t="s">
        <v>62</v>
      </c>
      <c r="AV21" s="14" t="s">
        <v>58</v>
      </c>
      <c r="AW21" s="14" t="s">
        <v>60</v>
      </c>
      <c r="AX21" s="14" t="s">
        <v>58</v>
      </c>
      <c r="AY21" s="14" t="s">
        <v>58</v>
      </c>
      <c r="AZ21" s="14" t="s">
        <v>60</v>
      </c>
      <c r="BA21" s="14" t="s">
        <v>58</v>
      </c>
      <c r="BB21" s="14" t="s">
        <v>60</v>
      </c>
      <c r="BC21" s="14" t="s">
        <v>58</v>
      </c>
      <c r="BD21" s="14" t="s">
        <v>58</v>
      </c>
      <c r="BE21" s="14" t="s">
        <v>58</v>
      </c>
    </row>
    <row r="22" spans="1:57" s="7" customFormat="1" ht="13.2" x14ac:dyDescent="0.25">
      <c r="A22" s="13">
        <v>44124.929248993052</v>
      </c>
      <c r="B22" s="14"/>
      <c r="C22" s="28" t="s">
        <v>85</v>
      </c>
      <c r="D22" s="15"/>
      <c r="E22" s="14" t="s">
        <v>72</v>
      </c>
      <c r="F22" s="14" t="s">
        <v>57</v>
      </c>
      <c r="G22" s="14" t="s">
        <v>57</v>
      </c>
      <c r="H22" s="14" t="s">
        <v>57</v>
      </c>
      <c r="I22" s="14" t="s">
        <v>57</v>
      </c>
      <c r="J22" s="14" t="s">
        <v>57</v>
      </c>
      <c r="K22" s="14" t="s">
        <v>57</v>
      </c>
      <c r="L22" s="14" t="s">
        <v>57</v>
      </c>
      <c r="M22" s="14" t="s">
        <v>59</v>
      </c>
      <c r="N22" s="14" t="s">
        <v>58</v>
      </c>
      <c r="O22" s="14" t="s">
        <v>58</v>
      </c>
      <c r="P22" s="14" t="s">
        <v>58</v>
      </c>
      <c r="Q22" s="14" t="s">
        <v>58</v>
      </c>
      <c r="R22" s="14" t="s">
        <v>58</v>
      </c>
      <c r="S22" s="14" t="s">
        <v>58</v>
      </c>
      <c r="T22" s="14" t="s">
        <v>58</v>
      </c>
      <c r="U22" s="14" t="s">
        <v>58</v>
      </c>
      <c r="V22" s="14" t="s">
        <v>58</v>
      </c>
      <c r="W22" s="14" t="s">
        <v>58</v>
      </c>
      <c r="X22" s="14" t="s">
        <v>58</v>
      </c>
      <c r="Y22" s="14" t="s">
        <v>58</v>
      </c>
      <c r="Z22" s="14" t="s">
        <v>58</v>
      </c>
      <c r="AA22" s="14" t="s">
        <v>58</v>
      </c>
      <c r="AB22" s="14" t="s">
        <v>58</v>
      </c>
      <c r="AC22" s="14" t="s">
        <v>58</v>
      </c>
      <c r="AD22" s="14" t="s">
        <v>58</v>
      </c>
      <c r="AE22" s="14" t="s">
        <v>58</v>
      </c>
      <c r="AF22" s="14" t="s">
        <v>58</v>
      </c>
      <c r="AG22" s="14" t="s">
        <v>58</v>
      </c>
      <c r="AH22" s="14" t="s">
        <v>58</v>
      </c>
      <c r="AI22" s="14" t="s">
        <v>58</v>
      </c>
      <c r="AJ22" s="14" t="s">
        <v>58</v>
      </c>
      <c r="AK22" s="14" t="s">
        <v>58</v>
      </c>
      <c r="AL22" s="14" t="s">
        <v>58</v>
      </c>
      <c r="AM22" s="14" t="s">
        <v>58</v>
      </c>
      <c r="AN22" s="14" t="s">
        <v>58</v>
      </c>
      <c r="AO22" s="14" t="s">
        <v>58</v>
      </c>
      <c r="AP22" s="14" t="s">
        <v>58</v>
      </c>
      <c r="AQ22" s="14" t="s">
        <v>58</v>
      </c>
      <c r="AR22" s="14" t="s">
        <v>58</v>
      </c>
      <c r="AS22" s="14" t="s">
        <v>58</v>
      </c>
      <c r="AT22" s="14" t="s">
        <v>58</v>
      </c>
      <c r="AU22" s="14" t="s">
        <v>58</v>
      </c>
      <c r="AV22" s="14" t="s">
        <v>58</v>
      </c>
      <c r="AW22" s="14" t="s">
        <v>58</v>
      </c>
      <c r="AX22" s="14" t="s">
        <v>58</v>
      </c>
      <c r="AY22" s="14" t="s">
        <v>58</v>
      </c>
      <c r="AZ22" s="14" t="s">
        <v>58</v>
      </c>
      <c r="BA22" s="14" t="s">
        <v>58</v>
      </c>
      <c r="BB22" s="14" t="s">
        <v>58</v>
      </c>
      <c r="BC22" s="14" t="s">
        <v>58</v>
      </c>
      <c r="BD22" s="14" t="s">
        <v>58</v>
      </c>
      <c r="BE22" s="14" t="s">
        <v>58</v>
      </c>
    </row>
    <row r="23" spans="1:57" s="7" customFormat="1" ht="13.2" x14ac:dyDescent="0.25">
      <c r="A23" s="13">
        <v>44124.932490416671</v>
      </c>
      <c r="B23" s="14"/>
      <c r="C23" s="28" t="s">
        <v>79</v>
      </c>
      <c r="D23" s="15"/>
      <c r="E23" s="14" t="s">
        <v>72</v>
      </c>
      <c r="F23" s="14" t="s">
        <v>67</v>
      </c>
      <c r="G23" s="14" t="s">
        <v>57</v>
      </c>
      <c r="H23" s="14" t="s">
        <v>57</v>
      </c>
      <c r="I23" s="14" t="s">
        <v>57</v>
      </c>
      <c r="J23" s="14" t="s">
        <v>67</v>
      </c>
      <c r="K23" s="14" t="s">
        <v>57</v>
      </c>
      <c r="L23" s="14" t="s">
        <v>57</v>
      </c>
      <c r="M23" s="14" t="s">
        <v>58</v>
      </c>
      <c r="N23" s="14" t="s">
        <v>58</v>
      </c>
      <c r="O23" s="14" t="s">
        <v>58</v>
      </c>
      <c r="P23" s="14" t="s">
        <v>58</v>
      </c>
      <c r="Q23" s="14" t="s">
        <v>58</v>
      </c>
      <c r="R23" s="14" t="s">
        <v>58</v>
      </c>
      <c r="S23" s="14" t="s">
        <v>58</v>
      </c>
      <c r="T23" s="14" t="s">
        <v>58</v>
      </c>
      <c r="U23" s="14" t="s">
        <v>60</v>
      </c>
      <c r="V23" s="14" t="s">
        <v>60</v>
      </c>
      <c r="W23" s="14" t="s">
        <v>60</v>
      </c>
      <c r="X23" s="14" t="s">
        <v>60</v>
      </c>
      <c r="Y23" s="14" t="s">
        <v>60</v>
      </c>
      <c r="Z23" s="14" t="s">
        <v>58</v>
      </c>
      <c r="AA23" s="14" t="s">
        <v>58</v>
      </c>
      <c r="AB23" s="14" t="s">
        <v>59</v>
      </c>
      <c r="AC23" s="14" t="s">
        <v>58</v>
      </c>
      <c r="AD23" s="14" t="s">
        <v>60</v>
      </c>
      <c r="AE23" s="14" t="s">
        <v>60</v>
      </c>
      <c r="AF23" s="14" t="s">
        <v>59</v>
      </c>
      <c r="AG23" s="14" t="s">
        <v>60</v>
      </c>
      <c r="AH23" s="14" t="s">
        <v>59</v>
      </c>
      <c r="AI23" s="14" t="s">
        <v>58</v>
      </c>
      <c r="AJ23" s="14" t="s">
        <v>58</v>
      </c>
      <c r="AK23" s="14" t="s">
        <v>58</v>
      </c>
      <c r="AL23" s="14" t="s">
        <v>59</v>
      </c>
      <c r="AM23" s="14" t="s">
        <v>59</v>
      </c>
      <c r="AN23" s="14" t="s">
        <v>58</v>
      </c>
      <c r="AO23" s="14" t="s">
        <v>61</v>
      </c>
      <c r="AP23" s="14" t="s">
        <v>60</v>
      </c>
      <c r="AQ23" s="14" t="s">
        <v>58</v>
      </c>
      <c r="AR23" s="14" t="s">
        <v>60</v>
      </c>
      <c r="AS23" s="14" t="s">
        <v>58</v>
      </c>
      <c r="AT23" s="14" t="s">
        <v>58</v>
      </c>
      <c r="AU23" s="14" t="s">
        <v>58</v>
      </c>
      <c r="AV23" s="14" t="s">
        <v>58</v>
      </c>
      <c r="AW23" s="14" t="s">
        <v>60</v>
      </c>
      <c r="AX23" s="14" t="s">
        <v>58</v>
      </c>
      <c r="AY23" s="14" t="s">
        <v>58</v>
      </c>
      <c r="AZ23" s="14" t="s">
        <v>58</v>
      </c>
      <c r="BA23" s="14" t="s">
        <v>58</v>
      </c>
      <c r="BB23" s="14" t="s">
        <v>59</v>
      </c>
      <c r="BC23" s="14" t="s">
        <v>58</v>
      </c>
      <c r="BD23" s="14" t="s">
        <v>58</v>
      </c>
      <c r="BE23" s="14" t="s">
        <v>58</v>
      </c>
    </row>
    <row r="24" spans="1:57" s="7" customFormat="1" ht="13.2" x14ac:dyDescent="0.25">
      <c r="A24" s="13">
        <v>44124.970656782403</v>
      </c>
      <c r="B24" s="14"/>
      <c r="C24" s="28" t="s">
        <v>73</v>
      </c>
      <c r="D24" s="15"/>
      <c r="E24" s="14" t="s">
        <v>72</v>
      </c>
      <c r="F24" s="14" t="s">
        <v>66</v>
      </c>
      <c r="G24" s="14" t="s">
        <v>66</v>
      </c>
      <c r="H24" s="14" t="s">
        <v>64</v>
      </c>
      <c r="I24" s="14" t="s">
        <v>64</v>
      </c>
      <c r="J24" s="14" t="s">
        <v>65</v>
      </c>
      <c r="K24" s="14" t="s">
        <v>65</v>
      </c>
      <c r="L24" s="14" t="s">
        <v>65</v>
      </c>
      <c r="M24" s="14" t="s">
        <v>58</v>
      </c>
      <c r="N24" s="14" t="s">
        <v>58</v>
      </c>
      <c r="O24" s="14" t="s">
        <v>58</v>
      </c>
      <c r="P24" s="14" t="s">
        <v>63</v>
      </c>
      <c r="Q24" s="14" t="s">
        <v>63</v>
      </c>
      <c r="R24" s="14" t="s">
        <v>60</v>
      </c>
      <c r="S24" s="14" t="s">
        <v>58</v>
      </c>
      <c r="T24" s="14" t="s">
        <v>63</v>
      </c>
      <c r="U24" s="14" t="s">
        <v>60</v>
      </c>
      <c r="V24" s="14" t="s">
        <v>63</v>
      </c>
      <c r="W24" s="14" t="s">
        <v>61</v>
      </c>
      <c r="X24" s="14" t="s">
        <v>58</v>
      </c>
      <c r="Y24" s="14" t="s">
        <v>63</v>
      </c>
      <c r="Z24" s="14" t="s">
        <v>61</v>
      </c>
      <c r="AA24" s="14" t="s">
        <v>61</v>
      </c>
      <c r="AB24" s="14" t="s">
        <v>60</v>
      </c>
      <c r="AC24" s="14" t="s">
        <v>58</v>
      </c>
      <c r="AD24" s="14" t="s">
        <v>59</v>
      </c>
      <c r="AE24" s="14" t="s">
        <v>58</v>
      </c>
      <c r="AF24" s="14" t="s">
        <v>58</v>
      </c>
      <c r="AG24" s="14" t="s">
        <v>60</v>
      </c>
      <c r="AH24" s="14" t="s">
        <v>58</v>
      </c>
      <c r="AI24" s="14" t="s">
        <v>58</v>
      </c>
      <c r="AJ24" s="14" t="s">
        <v>61</v>
      </c>
      <c r="AK24" s="14" t="s">
        <v>58</v>
      </c>
      <c r="AL24" s="14" t="s">
        <v>58</v>
      </c>
      <c r="AM24" s="14" t="s">
        <v>58</v>
      </c>
      <c r="AN24" s="14" t="s">
        <v>58</v>
      </c>
      <c r="AO24" s="14" t="s">
        <v>63</v>
      </c>
      <c r="AP24" s="14" t="s">
        <v>63</v>
      </c>
      <c r="AQ24" s="14" t="s">
        <v>58</v>
      </c>
      <c r="AR24" s="14" t="s">
        <v>58</v>
      </c>
      <c r="AS24" s="14" t="s">
        <v>58</v>
      </c>
      <c r="AT24" s="14" t="s">
        <v>58</v>
      </c>
      <c r="AU24" s="14" t="s">
        <v>58</v>
      </c>
      <c r="AV24" s="14" t="s">
        <v>58</v>
      </c>
      <c r="AW24" s="14" t="s">
        <v>61</v>
      </c>
      <c r="AX24" s="14" t="s">
        <v>59</v>
      </c>
      <c r="AY24" s="14" t="s">
        <v>59</v>
      </c>
      <c r="AZ24" s="14" t="s">
        <v>61</v>
      </c>
      <c r="BA24" s="14" t="s">
        <v>62</v>
      </c>
      <c r="BB24" s="14" t="s">
        <v>59</v>
      </c>
      <c r="BC24" s="14" t="s">
        <v>59</v>
      </c>
      <c r="BD24" s="14" t="s">
        <v>58</v>
      </c>
      <c r="BE24" s="14" t="s">
        <v>61</v>
      </c>
    </row>
    <row r="25" spans="1:57" s="7" customFormat="1" ht="13.2" x14ac:dyDescent="0.25">
      <c r="A25" s="13">
        <v>44125.372100775465</v>
      </c>
      <c r="B25" s="14"/>
      <c r="C25" s="28" t="s">
        <v>85</v>
      </c>
      <c r="D25" s="15"/>
      <c r="E25" s="14" t="s">
        <v>72</v>
      </c>
      <c r="F25" s="14" t="s">
        <v>68</v>
      </c>
      <c r="G25" s="14" t="s">
        <v>68</v>
      </c>
      <c r="H25" s="14" t="s">
        <v>68</v>
      </c>
      <c r="I25" s="14" t="s">
        <v>68</v>
      </c>
      <c r="J25" s="14" t="s">
        <v>68</v>
      </c>
      <c r="K25" s="14" t="s">
        <v>67</v>
      </c>
      <c r="L25" s="14" t="s">
        <v>67</v>
      </c>
      <c r="M25" s="14" t="s">
        <v>62</v>
      </c>
      <c r="N25" s="14" t="s">
        <v>62</v>
      </c>
      <c r="O25" s="14" t="s">
        <v>62</v>
      </c>
      <c r="P25" s="14" t="s">
        <v>62</v>
      </c>
      <c r="Q25" s="14" t="s">
        <v>58</v>
      </c>
      <c r="R25" s="14" t="s">
        <v>58</v>
      </c>
      <c r="S25" s="14" t="s">
        <v>59</v>
      </c>
      <c r="T25" s="14" t="s">
        <v>58</v>
      </c>
      <c r="U25" s="14" t="s">
        <v>58</v>
      </c>
      <c r="V25" s="14" t="s">
        <v>60</v>
      </c>
      <c r="W25" s="14" t="s">
        <v>60</v>
      </c>
      <c r="X25" s="14" t="s">
        <v>62</v>
      </c>
      <c r="Y25" s="14" t="s">
        <v>58</v>
      </c>
      <c r="Z25" s="14" t="s">
        <v>59</v>
      </c>
      <c r="AA25" s="14" t="s">
        <v>59</v>
      </c>
      <c r="AB25" s="14" t="s">
        <v>58</v>
      </c>
      <c r="AC25" s="14" t="s">
        <v>62</v>
      </c>
      <c r="AD25" s="14" t="s">
        <v>62</v>
      </c>
      <c r="AE25" s="14" t="s">
        <v>62</v>
      </c>
      <c r="AF25" s="14" t="s">
        <v>62</v>
      </c>
      <c r="AG25" s="14" t="s">
        <v>58</v>
      </c>
      <c r="AH25" s="14" t="s">
        <v>59</v>
      </c>
      <c r="AI25" s="14" t="s">
        <v>62</v>
      </c>
      <c r="AJ25" s="14" t="s">
        <v>59</v>
      </c>
      <c r="AK25" s="14" t="s">
        <v>59</v>
      </c>
      <c r="AL25" s="14" t="s">
        <v>62</v>
      </c>
      <c r="AM25" s="14" t="s">
        <v>62</v>
      </c>
      <c r="AN25" s="14" t="s">
        <v>62</v>
      </c>
      <c r="AO25" s="14" t="s">
        <v>62</v>
      </c>
      <c r="AP25" s="14" t="s">
        <v>60</v>
      </c>
      <c r="AQ25" s="14" t="s">
        <v>62</v>
      </c>
      <c r="AR25" s="14" t="s">
        <v>62</v>
      </c>
      <c r="AS25" s="14" t="s">
        <v>59</v>
      </c>
      <c r="AT25" s="14" t="s">
        <v>59</v>
      </c>
      <c r="AU25" s="14" t="s">
        <v>59</v>
      </c>
      <c r="AV25" s="14" t="s">
        <v>58</v>
      </c>
      <c r="AW25" s="14" t="s">
        <v>60</v>
      </c>
      <c r="AX25" s="14" t="s">
        <v>59</v>
      </c>
      <c r="AY25" s="14" t="s">
        <v>62</v>
      </c>
      <c r="AZ25" s="14" t="s">
        <v>60</v>
      </c>
      <c r="BA25" s="14" t="s">
        <v>62</v>
      </c>
      <c r="BB25" s="14" t="s">
        <v>62</v>
      </c>
      <c r="BC25" s="14" t="s">
        <v>62</v>
      </c>
      <c r="BD25" s="14" t="s">
        <v>62</v>
      </c>
      <c r="BE25" s="14" t="s">
        <v>59</v>
      </c>
    </row>
    <row r="26" spans="1:57" s="7" customFormat="1" ht="13.2" x14ac:dyDescent="0.25">
      <c r="A26" s="13">
        <v>44125.393263796301</v>
      </c>
      <c r="B26" s="14"/>
      <c r="C26" s="28"/>
      <c r="D26" s="14" t="s">
        <v>73</v>
      </c>
      <c r="E26" s="14" t="s">
        <v>74</v>
      </c>
      <c r="F26" s="14" t="s">
        <v>67</v>
      </c>
      <c r="G26" s="14" t="s">
        <v>67</v>
      </c>
      <c r="H26" s="14" t="s">
        <v>67</v>
      </c>
      <c r="I26" s="14" t="s">
        <v>67</v>
      </c>
      <c r="J26" s="14" t="s">
        <v>67</v>
      </c>
      <c r="K26" s="14" t="s">
        <v>67</v>
      </c>
      <c r="L26" s="14" t="s">
        <v>67</v>
      </c>
      <c r="M26" s="14" t="s">
        <v>59</v>
      </c>
      <c r="N26" s="14" t="s">
        <v>59</v>
      </c>
      <c r="O26" s="14" t="s">
        <v>58</v>
      </c>
      <c r="P26" s="14" t="s">
        <v>58</v>
      </c>
      <c r="Q26" s="14" t="s">
        <v>58</v>
      </c>
      <c r="R26" s="14" t="s">
        <v>63</v>
      </c>
      <c r="S26" s="14" t="s">
        <v>60</v>
      </c>
      <c r="T26" s="14" t="s">
        <v>58</v>
      </c>
      <c r="U26" s="14" t="s">
        <v>58</v>
      </c>
      <c r="V26" s="14" t="s">
        <v>59</v>
      </c>
      <c r="W26" s="14" t="s">
        <v>59</v>
      </c>
      <c r="X26" s="14" t="s">
        <v>59</v>
      </c>
      <c r="Y26" s="14" t="s">
        <v>58</v>
      </c>
      <c r="Z26" s="14" t="s">
        <v>59</v>
      </c>
      <c r="AA26" s="14" t="s">
        <v>59</v>
      </c>
      <c r="AB26" s="14" t="s">
        <v>59</v>
      </c>
      <c r="AC26" s="14" t="s">
        <v>59</v>
      </c>
      <c r="AD26" s="14" t="s">
        <v>59</v>
      </c>
      <c r="AE26" s="14" t="s">
        <v>59</v>
      </c>
      <c r="AF26" s="14" t="s">
        <v>59</v>
      </c>
      <c r="AG26" s="14" t="s">
        <v>59</v>
      </c>
      <c r="AH26" s="14" t="s">
        <v>59</v>
      </c>
      <c r="AI26" s="14" t="s">
        <v>63</v>
      </c>
      <c r="AJ26" s="14" t="s">
        <v>59</v>
      </c>
      <c r="AK26" s="14" t="s">
        <v>59</v>
      </c>
      <c r="AL26" s="14" t="s">
        <v>59</v>
      </c>
      <c r="AM26" s="14" t="s">
        <v>62</v>
      </c>
      <c r="AN26" s="14" t="s">
        <v>62</v>
      </c>
      <c r="AO26" s="14" t="s">
        <v>58</v>
      </c>
      <c r="AP26" s="14" t="s">
        <v>58</v>
      </c>
      <c r="AQ26" s="14" t="s">
        <v>58</v>
      </c>
      <c r="AR26" s="14" t="s">
        <v>58</v>
      </c>
      <c r="AS26" s="14" t="s">
        <v>58</v>
      </c>
      <c r="AT26" s="14" t="s">
        <v>58</v>
      </c>
      <c r="AU26" s="14" t="s">
        <v>59</v>
      </c>
      <c r="AV26" s="14" t="s">
        <v>58</v>
      </c>
      <c r="AW26" s="14" t="s">
        <v>58</v>
      </c>
      <c r="AX26" s="14" t="s">
        <v>58</v>
      </c>
      <c r="AY26" s="14" t="s">
        <v>58</v>
      </c>
      <c r="AZ26" s="14" t="s">
        <v>58</v>
      </c>
      <c r="BA26" s="14" t="s">
        <v>59</v>
      </c>
      <c r="BB26" s="14" t="s">
        <v>59</v>
      </c>
      <c r="BC26" s="14" t="s">
        <v>59</v>
      </c>
      <c r="BD26" s="14" t="s">
        <v>62</v>
      </c>
      <c r="BE26" s="14" t="s">
        <v>62</v>
      </c>
    </row>
    <row r="27" spans="1:57" s="7" customFormat="1" ht="13.2" x14ac:dyDescent="0.25">
      <c r="A27" s="13">
        <v>44125.511125844903</v>
      </c>
      <c r="B27" s="14"/>
      <c r="C27" s="28" t="s">
        <v>85</v>
      </c>
      <c r="D27" s="15"/>
      <c r="E27" s="14" t="s">
        <v>72</v>
      </c>
      <c r="F27" s="14" t="s">
        <v>57</v>
      </c>
      <c r="G27" s="14" t="s">
        <v>57</v>
      </c>
      <c r="H27" s="14" t="s">
        <v>67</v>
      </c>
      <c r="I27" s="14" t="s">
        <v>67</v>
      </c>
      <c r="J27" s="14" t="s">
        <v>67</v>
      </c>
      <c r="K27" s="14" t="s">
        <v>67</v>
      </c>
      <c r="L27" s="14" t="s">
        <v>67</v>
      </c>
      <c r="M27" s="14" t="s">
        <v>58</v>
      </c>
      <c r="N27" s="14" t="s">
        <v>59</v>
      </c>
      <c r="O27" s="14" t="s">
        <v>62</v>
      </c>
      <c r="P27" s="14" t="s">
        <v>58</v>
      </c>
      <c r="Q27" s="14" t="s">
        <v>58</v>
      </c>
      <c r="R27" s="14" t="s">
        <v>58</v>
      </c>
      <c r="S27" s="14" t="s">
        <v>58</v>
      </c>
      <c r="T27" s="14" t="s">
        <v>60</v>
      </c>
      <c r="U27" s="14" t="s">
        <v>60</v>
      </c>
      <c r="V27" s="14" t="s">
        <v>59</v>
      </c>
      <c r="W27" s="14" t="s">
        <v>59</v>
      </c>
      <c r="X27" s="14" t="s">
        <v>59</v>
      </c>
      <c r="Y27" s="14" t="s">
        <v>59</v>
      </c>
      <c r="Z27" s="14" t="s">
        <v>58</v>
      </c>
      <c r="AA27" s="14" t="s">
        <v>58</v>
      </c>
      <c r="AB27" s="14" t="s">
        <v>60</v>
      </c>
      <c r="AC27" s="14" t="s">
        <v>58</v>
      </c>
      <c r="AD27" s="14" t="s">
        <v>58</v>
      </c>
      <c r="AE27" s="14" t="s">
        <v>60</v>
      </c>
      <c r="AF27" s="14" t="s">
        <v>62</v>
      </c>
      <c r="AG27" s="14" t="s">
        <v>59</v>
      </c>
      <c r="AH27" s="14" t="s">
        <v>62</v>
      </c>
      <c r="AI27" s="14" t="s">
        <v>60</v>
      </c>
      <c r="AJ27" s="14" t="s">
        <v>61</v>
      </c>
      <c r="AK27" s="14" t="s">
        <v>59</v>
      </c>
      <c r="AL27" s="14" t="s">
        <v>59</v>
      </c>
      <c r="AM27" s="14" t="s">
        <v>62</v>
      </c>
      <c r="AN27" s="14" t="s">
        <v>62</v>
      </c>
      <c r="AO27" s="14" t="s">
        <v>61</v>
      </c>
      <c r="AP27" s="14" t="s">
        <v>60</v>
      </c>
      <c r="AQ27" s="14" t="s">
        <v>62</v>
      </c>
      <c r="AR27" s="14" t="s">
        <v>60</v>
      </c>
      <c r="AS27" s="14" t="s">
        <v>62</v>
      </c>
      <c r="AT27" s="14" t="s">
        <v>62</v>
      </c>
      <c r="AU27" s="14" t="s">
        <v>59</v>
      </c>
      <c r="AV27" s="14" t="s">
        <v>62</v>
      </c>
      <c r="AW27" s="14" t="s">
        <v>59</v>
      </c>
      <c r="AX27" s="14" t="s">
        <v>62</v>
      </c>
      <c r="AY27" s="14" t="s">
        <v>62</v>
      </c>
      <c r="AZ27" s="14" t="s">
        <v>60</v>
      </c>
      <c r="BA27" s="14" t="s">
        <v>59</v>
      </c>
      <c r="BB27" s="14" t="s">
        <v>58</v>
      </c>
      <c r="BC27" s="14" t="s">
        <v>59</v>
      </c>
      <c r="BD27" s="14" t="s">
        <v>62</v>
      </c>
      <c r="BE27" s="14" t="s">
        <v>62</v>
      </c>
    </row>
    <row r="28" spans="1:57" s="7" customFormat="1" ht="13.2" x14ac:dyDescent="0.25">
      <c r="A28" s="13">
        <v>44125.531798761571</v>
      </c>
      <c r="B28" s="14"/>
      <c r="C28" s="28" t="s">
        <v>79</v>
      </c>
      <c r="D28" s="15"/>
      <c r="E28" s="14" t="s">
        <v>72</v>
      </c>
      <c r="F28" s="14" t="s">
        <v>68</v>
      </c>
      <c r="G28" s="14" t="s">
        <v>68</v>
      </c>
      <c r="H28" s="14" t="s">
        <v>67</v>
      </c>
      <c r="I28" s="14" t="s">
        <v>68</v>
      </c>
      <c r="J28" s="14" t="s">
        <v>67</v>
      </c>
      <c r="K28" s="14" t="s">
        <v>68</v>
      </c>
      <c r="L28" s="14" t="s">
        <v>68</v>
      </c>
      <c r="M28" s="14" t="s">
        <v>59</v>
      </c>
      <c r="N28" s="14" t="s">
        <v>59</v>
      </c>
      <c r="O28" s="14" t="s">
        <v>62</v>
      </c>
      <c r="P28" s="14" t="s">
        <v>59</v>
      </c>
      <c r="Q28" s="14" t="s">
        <v>59</v>
      </c>
      <c r="R28" s="14" t="s">
        <v>59</v>
      </c>
      <c r="S28" s="14" t="s">
        <v>59</v>
      </c>
      <c r="T28" s="14" t="s">
        <v>60</v>
      </c>
      <c r="U28" s="14" t="s">
        <v>58</v>
      </c>
      <c r="V28" s="14" t="s">
        <v>59</v>
      </c>
      <c r="W28" s="14" t="s">
        <v>59</v>
      </c>
      <c r="X28" s="14" t="s">
        <v>62</v>
      </c>
      <c r="Y28" s="14" t="s">
        <v>59</v>
      </c>
      <c r="Z28" s="14" t="s">
        <v>59</v>
      </c>
      <c r="AA28" s="14" t="s">
        <v>59</v>
      </c>
      <c r="AB28" s="14" t="s">
        <v>62</v>
      </c>
      <c r="AC28" s="14" t="s">
        <v>62</v>
      </c>
      <c r="AD28" s="14" t="s">
        <v>59</v>
      </c>
      <c r="AE28" s="14" t="s">
        <v>62</v>
      </c>
      <c r="AF28" s="14" t="s">
        <v>62</v>
      </c>
      <c r="AG28" s="14" t="s">
        <v>59</v>
      </c>
      <c r="AH28" s="14" t="s">
        <v>62</v>
      </c>
      <c r="AI28" s="14" t="s">
        <v>58</v>
      </c>
      <c r="AJ28" s="14" t="s">
        <v>62</v>
      </c>
      <c r="AK28" s="14" t="s">
        <v>59</v>
      </c>
      <c r="AL28" s="14" t="s">
        <v>62</v>
      </c>
      <c r="AM28" s="14" t="s">
        <v>62</v>
      </c>
      <c r="AN28" s="14" t="s">
        <v>62</v>
      </c>
      <c r="AO28" s="14" t="s">
        <v>59</v>
      </c>
      <c r="AP28" s="14" t="s">
        <v>60</v>
      </c>
      <c r="AQ28" s="14" t="s">
        <v>59</v>
      </c>
      <c r="AR28" s="14" t="s">
        <v>59</v>
      </c>
      <c r="AS28" s="14" t="s">
        <v>62</v>
      </c>
      <c r="AT28" s="14" t="s">
        <v>59</v>
      </c>
      <c r="AU28" s="14" t="s">
        <v>62</v>
      </c>
      <c r="AV28" s="14" t="s">
        <v>62</v>
      </c>
      <c r="AW28" s="14" t="s">
        <v>59</v>
      </c>
      <c r="AX28" s="14" t="s">
        <v>62</v>
      </c>
      <c r="AY28" s="14" t="s">
        <v>62</v>
      </c>
      <c r="AZ28" s="14" t="s">
        <v>62</v>
      </c>
      <c r="BA28" s="14" t="s">
        <v>59</v>
      </c>
      <c r="BB28" s="14" t="s">
        <v>60</v>
      </c>
      <c r="BC28" s="14" t="s">
        <v>62</v>
      </c>
      <c r="BD28" s="14" t="s">
        <v>59</v>
      </c>
      <c r="BE28" s="14" t="s">
        <v>62</v>
      </c>
    </row>
    <row r="29" spans="1:57" s="7" customFormat="1" ht="13.2" x14ac:dyDescent="0.25">
      <c r="A29" s="13">
        <v>44125.613933368055</v>
      </c>
      <c r="B29" s="14"/>
      <c r="C29" s="28" t="s">
        <v>73</v>
      </c>
      <c r="D29" s="15"/>
      <c r="E29" s="14" t="s">
        <v>72</v>
      </c>
      <c r="F29" s="14" t="s">
        <v>68</v>
      </c>
      <c r="G29" s="14" t="s">
        <v>68</v>
      </c>
      <c r="H29" s="14" t="s">
        <v>57</v>
      </c>
      <c r="I29" s="14" t="s">
        <v>57</v>
      </c>
      <c r="J29" s="14" t="s">
        <v>68</v>
      </c>
      <c r="K29" s="14" t="s">
        <v>67</v>
      </c>
      <c r="L29" s="14" t="s">
        <v>68</v>
      </c>
      <c r="M29" s="14" t="s">
        <v>62</v>
      </c>
      <c r="N29" s="14" t="s">
        <v>62</v>
      </c>
      <c r="O29" s="14" t="s">
        <v>59</v>
      </c>
      <c r="P29" s="14" t="s">
        <v>58</v>
      </c>
      <c r="Q29" s="14" t="s">
        <v>60</v>
      </c>
      <c r="R29" s="14" t="s">
        <v>60</v>
      </c>
      <c r="S29" s="14" t="s">
        <v>58</v>
      </c>
      <c r="T29" s="14" t="s">
        <v>60</v>
      </c>
      <c r="U29" s="14" t="s">
        <v>60</v>
      </c>
      <c r="V29" s="14" t="s">
        <v>61</v>
      </c>
      <c r="W29" s="14" t="s">
        <v>61</v>
      </c>
      <c r="X29" s="14" t="s">
        <v>59</v>
      </c>
      <c r="Y29" s="14" t="s">
        <v>61</v>
      </c>
      <c r="Z29" s="14" t="s">
        <v>58</v>
      </c>
      <c r="AA29" s="14" t="s">
        <v>58</v>
      </c>
      <c r="AB29" s="14" t="s">
        <v>59</v>
      </c>
      <c r="AC29" s="14" t="s">
        <v>62</v>
      </c>
      <c r="AD29" s="14" t="s">
        <v>62</v>
      </c>
      <c r="AE29" s="14" t="s">
        <v>62</v>
      </c>
      <c r="AF29" s="14" t="s">
        <v>62</v>
      </c>
      <c r="AG29" s="14" t="s">
        <v>61</v>
      </c>
      <c r="AH29" s="14" t="s">
        <v>62</v>
      </c>
      <c r="AI29" s="14" t="s">
        <v>60</v>
      </c>
      <c r="AJ29" s="14" t="s">
        <v>60</v>
      </c>
      <c r="AK29" s="14" t="s">
        <v>61</v>
      </c>
      <c r="AL29" s="14" t="s">
        <v>58</v>
      </c>
      <c r="AM29" s="14" t="s">
        <v>62</v>
      </c>
      <c r="AN29" s="14" t="s">
        <v>62</v>
      </c>
      <c r="AO29" s="14" t="s">
        <v>63</v>
      </c>
      <c r="AP29" s="14" t="s">
        <v>60</v>
      </c>
      <c r="AQ29" s="14" t="s">
        <v>58</v>
      </c>
      <c r="AR29" s="14" t="s">
        <v>58</v>
      </c>
      <c r="AS29" s="14" t="s">
        <v>58</v>
      </c>
      <c r="AT29" s="14" t="s">
        <v>60</v>
      </c>
      <c r="AU29" s="14" t="s">
        <v>58</v>
      </c>
      <c r="AV29" s="14" t="s">
        <v>61</v>
      </c>
      <c r="AW29" s="14" t="s">
        <v>58</v>
      </c>
      <c r="AX29" s="14" t="s">
        <v>62</v>
      </c>
      <c r="AY29" s="14" t="s">
        <v>62</v>
      </c>
      <c r="AZ29" s="14" t="s">
        <v>60</v>
      </c>
      <c r="BA29" s="14" t="s">
        <v>62</v>
      </c>
      <c r="BB29" s="14" t="s">
        <v>58</v>
      </c>
      <c r="BC29" s="14" t="s">
        <v>62</v>
      </c>
      <c r="BD29" s="14" t="s">
        <v>62</v>
      </c>
      <c r="BE29" s="14" t="s">
        <v>62</v>
      </c>
    </row>
    <row r="30" spans="1:57" s="7" customFormat="1" ht="13.2" x14ac:dyDescent="0.25">
      <c r="A30" s="13">
        <v>44125.683146238429</v>
      </c>
      <c r="B30" s="14"/>
      <c r="C30" s="28" t="s">
        <v>85</v>
      </c>
      <c r="D30" s="15"/>
      <c r="E30" s="14" t="s">
        <v>72</v>
      </c>
      <c r="F30" s="14" t="s">
        <v>68</v>
      </c>
      <c r="G30" s="14" t="s">
        <v>68</v>
      </c>
      <c r="H30" s="14" t="s">
        <v>68</v>
      </c>
      <c r="I30" s="14" t="s">
        <v>68</v>
      </c>
      <c r="J30" s="14" t="s">
        <v>68</v>
      </c>
      <c r="K30" s="14" t="s">
        <v>68</v>
      </c>
      <c r="L30" s="14" t="s">
        <v>68</v>
      </c>
      <c r="M30" s="14" t="s">
        <v>62</v>
      </c>
      <c r="N30" s="14" t="s">
        <v>62</v>
      </c>
      <c r="O30" s="14" t="s">
        <v>62</v>
      </c>
      <c r="P30" s="14" t="s">
        <v>62</v>
      </c>
      <c r="Q30" s="14" t="s">
        <v>62</v>
      </c>
      <c r="R30" s="14" t="s">
        <v>62</v>
      </c>
      <c r="S30" s="14" t="s">
        <v>62</v>
      </c>
      <c r="T30" s="14" t="s">
        <v>62</v>
      </c>
      <c r="U30" s="14" t="s">
        <v>62</v>
      </c>
      <c r="V30" s="14" t="s">
        <v>62</v>
      </c>
      <c r="W30" s="14" t="s">
        <v>62</v>
      </c>
      <c r="X30" s="14" t="s">
        <v>62</v>
      </c>
      <c r="Y30" s="14" t="s">
        <v>62</v>
      </c>
      <c r="Z30" s="14" t="s">
        <v>62</v>
      </c>
      <c r="AA30" s="14" t="s">
        <v>62</v>
      </c>
      <c r="AB30" s="14" t="s">
        <v>62</v>
      </c>
      <c r="AC30" s="14" t="s">
        <v>62</v>
      </c>
      <c r="AD30" s="14" t="s">
        <v>62</v>
      </c>
      <c r="AE30" s="14" t="s">
        <v>62</v>
      </c>
      <c r="AF30" s="14" t="s">
        <v>62</v>
      </c>
      <c r="AG30" s="14" t="s">
        <v>62</v>
      </c>
      <c r="AH30" s="14" t="s">
        <v>62</v>
      </c>
      <c r="AI30" s="14" t="s">
        <v>62</v>
      </c>
      <c r="AJ30" s="14" t="s">
        <v>62</v>
      </c>
      <c r="AK30" s="14" t="s">
        <v>62</v>
      </c>
      <c r="AL30" s="14" t="s">
        <v>62</v>
      </c>
      <c r="AM30" s="14" t="s">
        <v>62</v>
      </c>
      <c r="AN30" s="14" t="s">
        <v>62</v>
      </c>
      <c r="AO30" s="14" t="s">
        <v>62</v>
      </c>
      <c r="AP30" s="14" t="s">
        <v>62</v>
      </c>
      <c r="AQ30" s="14" t="s">
        <v>62</v>
      </c>
      <c r="AR30" s="14" t="s">
        <v>62</v>
      </c>
      <c r="AS30" s="14" t="s">
        <v>62</v>
      </c>
      <c r="AT30" s="14" t="s">
        <v>62</v>
      </c>
      <c r="AU30" s="14" t="s">
        <v>62</v>
      </c>
      <c r="AV30" s="14" t="s">
        <v>62</v>
      </c>
      <c r="AW30" s="14" t="s">
        <v>62</v>
      </c>
      <c r="AX30" s="14" t="s">
        <v>62</v>
      </c>
      <c r="AY30" s="14" t="s">
        <v>62</v>
      </c>
      <c r="AZ30" s="14" t="s">
        <v>62</v>
      </c>
      <c r="BA30" s="14" t="s">
        <v>62</v>
      </c>
      <c r="BB30" s="14" t="s">
        <v>62</v>
      </c>
      <c r="BC30" s="14" t="s">
        <v>62</v>
      </c>
      <c r="BD30" s="14" t="s">
        <v>62</v>
      </c>
      <c r="BE30" s="14" t="s">
        <v>62</v>
      </c>
    </row>
    <row r="31" spans="1:57" s="7" customFormat="1" ht="13.2" x14ac:dyDescent="0.25">
      <c r="A31" s="13">
        <v>44125.893808900466</v>
      </c>
      <c r="B31" s="14"/>
      <c r="C31" s="28"/>
      <c r="D31" s="14" t="s">
        <v>73</v>
      </c>
      <c r="E31" s="14" t="s">
        <v>72</v>
      </c>
      <c r="F31" s="14" t="s">
        <v>67</v>
      </c>
      <c r="G31" s="14" t="s">
        <v>67</v>
      </c>
      <c r="H31" s="14" t="s">
        <v>68</v>
      </c>
      <c r="I31" s="14" t="s">
        <v>67</v>
      </c>
      <c r="J31" s="14" t="s">
        <v>68</v>
      </c>
      <c r="K31" s="14" t="s">
        <v>68</v>
      </c>
      <c r="L31" s="14" t="s">
        <v>67</v>
      </c>
      <c r="M31" s="14" t="s">
        <v>58</v>
      </c>
      <c r="N31" s="14" t="s">
        <v>59</v>
      </c>
      <c r="O31" s="14" t="s">
        <v>59</v>
      </c>
      <c r="P31" s="14" t="s">
        <v>62</v>
      </c>
      <c r="Q31" s="14" t="s">
        <v>62</v>
      </c>
      <c r="R31" s="14" t="s">
        <v>61</v>
      </c>
      <c r="S31" s="14" t="s">
        <v>62</v>
      </c>
      <c r="T31" s="14" t="s">
        <v>58</v>
      </c>
      <c r="U31" s="14" t="s">
        <v>62</v>
      </c>
      <c r="V31" s="14" t="s">
        <v>58</v>
      </c>
      <c r="W31" s="14" t="s">
        <v>59</v>
      </c>
      <c r="X31" s="14" t="s">
        <v>62</v>
      </c>
      <c r="Y31" s="14" t="s">
        <v>59</v>
      </c>
      <c r="Z31" s="14" t="s">
        <v>62</v>
      </c>
      <c r="AA31" s="14" t="s">
        <v>62</v>
      </c>
      <c r="AB31" s="14" t="s">
        <v>59</v>
      </c>
      <c r="AC31" s="14" t="s">
        <v>59</v>
      </c>
      <c r="AD31" s="14" t="s">
        <v>58</v>
      </c>
      <c r="AE31" s="14" t="s">
        <v>59</v>
      </c>
      <c r="AF31" s="14" t="s">
        <v>59</v>
      </c>
      <c r="AG31" s="14" t="s">
        <v>59</v>
      </c>
      <c r="AH31" s="14" t="s">
        <v>59</v>
      </c>
      <c r="AI31" s="14" t="s">
        <v>58</v>
      </c>
      <c r="AJ31" s="14" t="s">
        <v>58</v>
      </c>
      <c r="AK31" s="14" t="s">
        <v>59</v>
      </c>
      <c r="AL31" s="14" t="s">
        <v>58</v>
      </c>
      <c r="AM31" s="14" t="s">
        <v>62</v>
      </c>
      <c r="AN31" s="14" t="s">
        <v>62</v>
      </c>
      <c r="AO31" s="14" t="s">
        <v>58</v>
      </c>
      <c r="AP31" s="14" t="s">
        <v>58</v>
      </c>
      <c r="AQ31" s="14" t="s">
        <v>58</v>
      </c>
      <c r="AR31" s="14" t="s">
        <v>58</v>
      </c>
      <c r="AS31" s="14" t="s">
        <v>58</v>
      </c>
      <c r="AT31" s="14" t="s">
        <v>59</v>
      </c>
      <c r="AU31" s="14" t="s">
        <v>62</v>
      </c>
      <c r="AV31" s="14" t="s">
        <v>59</v>
      </c>
      <c r="AW31" s="14" t="s">
        <v>59</v>
      </c>
      <c r="AX31" s="14" t="s">
        <v>59</v>
      </c>
      <c r="AY31" s="14" t="s">
        <v>59</v>
      </c>
      <c r="AZ31" s="14" t="s">
        <v>58</v>
      </c>
      <c r="BA31" s="14" t="s">
        <v>59</v>
      </c>
      <c r="BB31" s="14" t="s">
        <v>59</v>
      </c>
      <c r="BC31" s="14" t="s">
        <v>62</v>
      </c>
      <c r="BD31" s="14" t="s">
        <v>59</v>
      </c>
      <c r="BE31" s="14" t="s">
        <v>59</v>
      </c>
    </row>
    <row r="32" spans="1:57" s="7" customFormat="1" ht="13.2" x14ac:dyDescent="0.25">
      <c r="A32" s="13">
        <v>44126.408885740741</v>
      </c>
      <c r="B32" s="14"/>
      <c r="C32" s="28" t="s">
        <v>71</v>
      </c>
      <c r="D32" s="15"/>
      <c r="E32" s="14" t="s">
        <v>72</v>
      </c>
      <c r="F32" s="14" t="s">
        <v>57</v>
      </c>
      <c r="G32" s="14" t="s">
        <v>64</v>
      </c>
      <c r="H32" s="14" t="s">
        <v>57</v>
      </c>
      <c r="I32" s="14" t="s">
        <v>57</v>
      </c>
      <c r="J32" s="14" t="s">
        <v>67</v>
      </c>
      <c r="K32" s="14" t="s">
        <v>67</v>
      </c>
      <c r="L32" s="14" t="s">
        <v>64</v>
      </c>
      <c r="M32" s="14" t="s">
        <v>58</v>
      </c>
      <c r="N32" s="14" t="s">
        <v>61</v>
      </c>
      <c r="O32" s="14" t="s">
        <v>58</v>
      </c>
      <c r="P32" s="14" t="s">
        <v>63</v>
      </c>
      <c r="Q32" s="14" t="s">
        <v>63</v>
      </c>
      <c r="R32" s="14" t="s">
        <v>61</v>
      </c>
      <c r="S32" s="14" t="s">
        <v>61</v>
      </c>
      <c r="T32" s="14" t="s">
        <v>60</v>
      </c>
      <c r="U32" s="14" t="s">
        <v>61</v>
      </c>
      <c r="V32" s="14" t="s">
        <v>63</v>
      </c>
      <c r="W32" s="14" t="s">
        <v>63</v>
      </c>
      <c r="X32" s="14" t="s">
        <v>58</v>
      </c>
      <c r="Y32" s="14" t="s">
        <v>61</v>
      </c>
      <c r="Z32" s="14" t="s">
        <v>63</v>
      </c>
      <c r="AA32" s="14" t="s">
        <v>63</v>
      </c>
      <c r="AB32" s="14" t="s">
        <v>63</v>
      </c>
      <c r="AC32" s="14" t="s">
        <v>61</v>
      </c>
      <c r="AD32" s="14" t="s">
        <v>61</v>
      </c>
      <c r="AE32" s="14" t="s">
        <v>61</v>
      </c>
      <c r="AF32" s="14" t="s">
        <v>58</v>
      </c>
      <c r="AG32" s="14" t="s">
        <v>61</v>
      </c>
      <c r="AH32" s="14" t="s">
        <v>61</v>
      </c>
      <c r="AI32" s="14" t="s">
        <v>61</v>
      </c>
      <c r="AJ32" s="14" t="s">
        <v>61</v>
      </c>
      <c r="AK32" s="14" t="s">
        <v>61</v>
      </c>
      <c r="AL32" s="14" t="s">
        <v>58</v>
      </c>
      <c r="AM32" s="14" t="s">
        <v>58</v>
      </c>
      <c r="AN32" s="14" t="s">
        <v>58</v>
      </c>
      <c r="AO32" s="14" t="s">
        <v>63</v>
      </c>
      <c r="AP32" s="14" t="s">
        <v>63</v>
      </c>
      <c r="AQ32" s="14" t="s">
        <v>58</v>
      </c>
      <c r="AR32" s="14" t="s">
        <v>61</v>
      </c>
      <c r="AS32" s="14" t="s">
        <v>61</v>
      </c>
      <c r="AT32" s="14" t="s">
        <v>58</v>
      </c>
      <c r="AU32" s="14" t="s">
        <v>58</v>
      </c>
      <c r="AV32" s="14" t="s">
        <v>58</v>
      </c>
      <c r="AW32" s="14" t="s">
        <v>61</v>
      </c>
      <c r="AX32" s="14" t="s">
        <v>58</v>
      </c>
      <c r="AY32" s="14" t="s">
        <v>61</v>
      </c>
      <c r="AZ32" s="14" t="s">
        <v>58</v>
      </c>
      <c r="BA32" s="14" t="s">
        <v>58</v>
      </c>
      <c r="BB32" s="14" t="s">
        <v>58</v>
      </c>
      <c r="BC32" s="14" t="s">
        <v>58</v>
      </c>
      <c r="BD32" s="14" t="s">
        <v>59</v>
      </c>
      <c r="BE32" s="14" t="s">
        <v>58</v>
      </c>
    </row>
    <row r="33" spans="1:57" s="7" customFormat="1" ht="13.2" x14ac:dyDescent="0.25">
      <c r="A33" s="13">
        <v>44127.515732870372</v>
      </c>
      <c r="B33" s="14"/>
      <c r="C33" s="28" t="s">
        <v>73</v>
      </c>
      <c r="D33" s="15"/>
      <c r="E33" s="14" t="s">
        <v>81</v>
      </c>
      <c r="F33" s="14" t="s">
        <v>57</v>
      </c>
      <c r="G33" s="14" t="s">
        <v>57</v>
      </c>
      <c r="H33" s="14" t="s">
        <v>57</v>
      </c>
      <c r="I33" s="14" t="s">
        <v>57</v>
      </c>
      <c r="J33" s="14" t="s">
        <v>57</v>
      </c>
      <c r="K33" s="14" t="s">
        <v>57</v>
      </c>
      <c r="L33" s="14" t="s">
        <v>57</v>
      </c>
      <c r="M33" s="14" t="s">
        <v>60</v>
      </c>
      <c r="N33" s="14" t="s">
        <v>58</v>
      </c>
      <c r="O33" s="14" t="s">
        <v>58</v>
      </c>
      <c r="P33" s="14" t="s">
        <v>60</v>
      </c>
      <c r="Q33" s="14" t="s">
        <v>58</v>
      </c>
      <c r="R33" s="14" t="s">
        <v>60</v>
      </c>
      <c r="S33" s="14" t="s">
        <v>60</v>
      </c>
      <c r="T33" s="14" t="s">
        <v>61</v>
      </c>
      <c r="U33" s="14" t="s">
        <v>61</v>
      </c>
      <c r="V33" s="14" t="s">
        <v>60</v>
      </c>
      <c r="W33" s="14" t="s">
        <v>60</v>
      </c>
      <c r="X33" s="14" t="s">
        <v>60</v>
      </c>
      <c r="Y33" s="14" t="s">
        <v>61</v>
      </c>
      <c r="Z33" s="14" t="s">
        <v>60</v>
      </c>
      <c r="AA33" s="14" t="s">
        <v>60</v>
      </c>
      <c r="AB33" s="14" t="s">
        <v>60</v>
      </c>
      <c r="AC33" s="14" t="s">
        <v>58</v>
      </c>
      <c r="AD33" s="14" t="s">
        <v>60</v>
      </c>
      <c r="AE33" s="14" t="s">
        <v>58</v>
      </c>
      <c r="AF33" s="14" t="s">
        <v>60</v>
      </c>
      <c r="AG33" s="14" t="s">
        <v>60</v>
      </c>
      <c r="AH33" s="14" t="s">
        <v>58</v>
      </c>
      <c r="AI33" s="14" t="s">
        <v>58</v>
      </c>
      <c r="AJ33" s="14" t="s">
        <v>60</v>
      </c>
      <c r="AK33" s="14" t="s">
        <v>60</v>
      </c>
      <c r="AL33" s="14" t="s">
        <v>58</v>
      </c>
      <c r="AM33" s="14" t="s">
        <v>58</v>
      </c>
      <c r="AN33" s="14" t="s">
        <v>58</v>
      </c>
      <c r="AO33" s="14" t="s">
        <v>60</v>
      </c>
      <c r="AP33" s="14" t="s">
        <v>60</v>
      </c>
      <c r="AQ33" s="14" t="s">
        <v>60</v>
      </c>
      <c r="AR33" s="14" t="s">
        <v>61</v>
      </c>
      <c r="AS33" s="14" t="s">
        <v>60</v>
      </c>
      <c r="AT33" s="14" t="s">
        <v>60</v>
      </c>
      <c r="AU33" s="14" t="s">
        <v>60</v>
      </c>
      <c r="AV33" s="14" t="s">
        <v>60</v>
      </c>
      <c r="AW33" s="14" t="s">
        <v>61</v>
      </c>
      <c r="AX33" s="14" t="s">
        <v>58</v>
      </c>
      <c r="AY33" s="14" t="s">
        <v>58</v>
      </c>
      <c r="AZ33" s="14" t="s">
        <v>61</v>
      </c>
      <c r="BA33" s="14" t="s">
        <v>58</v>
      </c>
      <c r="BB33" s="14" t="s">
        <v>60</v>
      </c>
      <c r="BC33" s="14" t="s">
        <v>58</v>
      </c>
      <c r="BD33" s="14" t="s">
        <v>58</v>
      </c>
      <c r="BE33" s="14" t="s">
        <v>61</v>
      </c>
    </row>
    <row r="34" spans="1:57" s="7" customFormat="1" ht="13.2" x14ac:dyDescent="0.25">
      <c r="A34" s="13">
        <v>44127.767817870372</v>
      </c>
      <c r="B34" s="14"/>
      <c r="C34" s="28"/>
      <c r="D34" s="14" t="s">
        <v>73</v>
      </c>
      <c r="E34" s="14" t="s">
        <v>72</v>
      </c>
      <c r="F34" s="14" t="s">
        <v>67</v>
      </c>
      <c r="G34" s="14" t="s">
        <v>68</v>
      </c>
      <c r="H34" s="14" t="s">
        <v>68</v>
      </c>
      <c r="I34" s="14" t="s">
        <v>68</v>
      </c>
      <c r="J34" s="14" t="s">
        <v>68</v>
      </c>
      <c r="K34" s="14" t="s">
        <v>67</v>
      </c>
      <c r="L34" s="14" t="s">
        <v>67</v>
      </c>
      <c r="M34" s="14" t="s">
        <v>59</v>
      </c>
      <c r="N34" s="14" t="s">
        <v>59</v>
      </c>
      <c r="O34" s="14" t="s">
        <v>60</v>
      </c>
      <c r="P34" s="14" t="s">
        <v>58</v>
      </c>
      <c r="Q34" s="14" t="s">
        <v>61</v>
      </c>
      <c r="R34" s="14" t="s">
        <v>63</v>
      </c>
      <c r="S34" s="14" t="s">
        <v>60</v>
      </c>
      <c r="T34" s="14" t="s">
        <v>60</v>
      </c>
      <c r="U34" s="14" t="s">
        <v>60</v>
      </c>
      <c r="V34" s="14" t="s">
        <v>59</v>
      </c>
      <c r="W34" s="14" t="s">
        <v>59</v>
      </c>
      <c r="X34" s="14" t="s">
        <v>59</v>
      </c>
      <c r="Y34" s="14" t="s">
        <v>60</v>
      </c>
      <c r="Z34" s="14" t="s">
        <v>60</v>
      </c>
      <c r="AA34" s="14" t="s">
        <v>60</v>
      </c>
      <c r="AB34" s="14" t="s">
        <v>59</v>
      </c>
      <c r="AC34" s="14" t="s">
        <v>62</v>
      </c>
      <c r="AD34" s="14" t="s">
        <v>62</v>
      </c>
      <c r="AE34" s="14" t="s">
        <v>62</v>
      </c>
      <c r="AF34" s="14" t="s">
        <v>62</v>
      </c>
      <c r="AG34" s="14" t="s">
        <v>60</v>
      </c>
      <c r="AH34" s="14" t="s">
        <v>62</v>
      </c>
      <c r="AI34" s="14" t="s">
        <v>59</v>
      </c>
      <c r="AJ34" s="14" t="s">
        <v>60</v>
      </c>
      <c r="AK34" s="14" t="s">
        <v>58</v>
      </c>
      <c r="AL34" s="14" t="s">
        <v>62</v>
      </c>
      <c r="AM34" s="14" t="s">
        <v>62</v>
      </c>
      <c r="AN34" s="14" t="s">
        <v>62</v>
      </c>
      <c r="AO34" s="14" t="s">
        <v>60</v>
      </c>
      <c r="AP34" s="14" t="s">
        <v>60</v>
      </c>
      <c r="AQ34" s="14" t="s">
        <v>58</v>
      </c>
      <c r="AR34" s="14" t="s">
        <v>60</v>
      </c>
      <c r="AS34" s="14" t="s">
        <v>58</v>
      </c>
      <c r="AT34" s="14" t="s">
        <v>58</v>
      </c>
      <c r="AU34" s="14" t="s">
        <v>62</v>
      </c>
      <c r="AV34" s="14" t="s">
        <v>62</v>
      </c>
      <c r="AW34" s="14" t="s">
        <v>59</v>
      </c>
      <c r="AX34" s="14" t="s">
        <v>62</v>
      </c>
      <c r="AY34" s="14" t="s">
        <v>62</v>
      </c>
      <c r="AZ34" s="14" t="s">
        <v>60</v>
      </c>
      <c r="BA34" s="14" t="s">
        <v>62</v>
      </c>
      <c r="BB34" s="14" t="s">
        <v>59</v>
      </c>
      <c r="BC34" s="14" t="s">
        <v>62</v>
      </c>
      <c r="BD34" s="14" t="s">
        <v>58</v>
      </c>
      <c r="BE34" s="14" t="s">
        <v>58</v>
      </c>
    </row>
    <row r="35" spans="1:57" s="7" customFormat="1" ht="13.2" x14ac:dyDescent="0.25">
      <c r="A35" s="13">
        <v>44127.894682905091</v>
      </c>
      <c r="B35" s="14"/>
      <c r="C35" s="28" t="s">
        <v>85</v>
      </c>
      <c r="D35" s="15"/>
      <c r="E35" s="14" t="s">
        <v>72</v>
      </c>
      <c r="F35" s="14" t="s">
        <v>57</v>
      </c>
      <c r="G35" s="14" t="s">
        <v>57</v>
      </c>
      <c r="H35" s="14" t="s">
        <v>57</v>
      </c>
      <c r="I35" s="14" t="s">
        <v>57</v>
      </c>
      <c r="J35" s="14" t="s">
        <v>67</v>
      </c>
      <c r="K35" s="14" t="s">
        <v>67</v>
      </c>
      <c r="L35" s="14" t="s">
        <v>67</v>
      </c>
      <c r="M35" s="14" t="s">
        <v>59</v>
      </c>
      <c r="N35" s="14" t="s">
        <v>59</v>
      </c>
      <c r="O35" s="14" t="s">
        <v>59</v>
      </c>
      <c r="P35" s="14" t="s">
        <v>59</v>
      </c>
      <c r="Q35" s="14" t="s">
        <v>59</v>
      </c>
      <c r="R35" s="14" t="s">
        <v>59</v>
      </c>
      <c r="S35" s="14" t="s">
        <v>59</v>
      </c>
      <c r="T35" s="14" t="s">
        <v>59</v>
      </c>
      <c r="U35" s="14" t="s">
        <v>59</v>
      </c>
      <c r="V35" s="14" t="s">
        <v>59</v>
      </c>
      <c r="W35" s="14" t="s">
        <v>59</v>
      </c>
      <c r="X35" s="14" t="s">
        <v>59</v>
      </c>
      <c r="Y35" s="14" t="s">
        <v>58</v>
      </c>
      <c r="Z35" s="14" t="s">
        <v>59</v>
      </c>
      <c r="AA35" s="14" t="s">
        <v>59</v>
      </c>
      <c r="AB35" s="14" t="s">
        <v>58</v>
      </c>
      <c r="AC35" s="14" t="s">
        <v>59</v>
      </c>
      <c r="AD35" s="14" t="s">
        <v>59</v>
      </c>
      <c r="AE35" s="14" t="s">
        <v>59</v>
      </c>
      <c r="AF35" s="14" t="s">
        <v>59</v>
      </c>
      <c r="AG35" s="14" t="s">
        <v>59</v>
      </c>
      <c r="AH35" s="14" t="s">
        <v>59</v>
      </c>
      <c r="AI35" s="14" t="s">
        <v>59</v>
      </c>
      <c r="AJ35" s="14" t="s">
        <v>59</v>
      </c>
      <c r="AK35" s="14" t="s">
        <v>59</v>
      </c>
      <c r="AL35" s="14" t="s">
        <v>59</v>
      </c>
      <c r="AM35" s="14" t="s">
        <v>59</v>
      </c>
      <c r="AN35" s="14" t="s">
        <v>59</v>
      </c>
      <c r="AO35" s="14" t="s">
        <v>59</v>
      </c>
      <c r="AP35" s="14" t="s">
        <v>59</v>
      </c>
      <c r="AQ35" s="14" t="s">
        <v>59</v>
      </c>
      <c r="AR35" s="14" t="s">
        <v>59</v>
      </c>
      <c r="AS35" s="14" t="s">
        <v>59</v>
      </c>
      <c r="AT35" s="14" t="s">
        <v>58</v>
      </c>
      <c r="AU35" s="14" t="s">
        <v>59</v>
      </c>
      <c r="AV35" s="14" t="s">
        <v>59</v>
      </c>
      <c r="AW35" s="14" t="s">
        <v>59</v>
      </c>
      <c r="AX35" s="14" t="s">
        <v>59</v>
      </c>
      <c r="AY35" s="14" t="s">
        <v>59</v>
      </c>
      <c r="AZ35" s="14" t="s">
        <v>59</v>
      </c>
      <c r="BA35" s="14" t="s">
        <v>59</v>
      </c>
      <c r="BB35" s="14" t="s">
        <v>59</v>
      </c>
      <c r="BC35" s="14" t="s">
        <v>59</v>
      </c>
      <c r="BD35" s="14" t="s">
        <v>59</v>
      </c>
      <c r="BE35" s="14" t="s">
        <v>59</v>
      </c>
    </row>
    <row r="36" spans="1:57" s="7" customFormat="1" ht="13.2" x14ac:dyDescent="0.25">
      <c r="A36" s="13">
        <v>44128.403000752311</v>
      </c>
      <c r="B36" s="14"/>
      <c r="C36" s="28" t="s">
        <v>85</v>
      </c>
      <c r="D36" s="15"/>
      <c r="E36" s="14" t="s">
        <v>72</v>
      </c>
      <c r="F36" s="14" t="s">
        <v>64</v>
      </c>
      <c r="G36" s="14" t="s">
        <v>64</v>
      </c>
      <c r="H36" s="14" t="s">
        <v>64</v>
      </c>
      <c r="I36" s="14" t="s">
        <v>65</v>
      </c>
      <c r="J36" s="14" t="s">
        <v>65</v>
      </c>
      <c r="K36" s="14" t="s">
        <v>65</v>
      </c>
      <c r="L36" s="14" t="s">
        <v>65</v>
      </c>
      <c r="M36" s="14" t="s">
        <v>61</v>
      </c>
      <c r="N36" s="14" t="s">
        <v>61</v>
      </c>
      <c r="O36" s="14" t="s">
        <v>61</v>
      </c>
      <c r="P36" s="14" t="s">
        <v>60</v>
      </c>
      <c r="Q36" s="14" t="s">
        <v>61</v>
      </c>
      <c r="R36" s="14" t="s">
        <v>61</v>
      </c>
      <c r="S36" s="14" t="s">
        <v>61</v>
      </c>
      <c r="T36" s="14" t="s">
        <v>61</v>
      </c>
      <c r="U36" s="14" t="s">
        <v>60</v>
      </c>
      <c r="V36" s="14" t="s">
        <v>61</v>
      </c>
      <c r="W36" s="14" t="s">
        <v>61</v>
      </c>
      <c r="X36" s="14" t="s">
        <v>61</v>
      </c>
      <c r="Y36" s="14" t="s">
        <v>61</v>
      </c>
      <c r="Z36" s="14" t="s">
        <v>61</v>
      </c>
      <c r="AA36" s="14" t="s">
        <v>61</v>
      </c>
      <c r="AB36" s="14" t="s">
        <v>61</v>
      </c>
      <c r="AC36" s="14" t="s">
        <v>61</v>
      </c>
      <c r="AD36" s="14" t="s">
        <v>61</v>
      </c>
      <c r="AE36" s="14" t="s">
        <v>58</v>
      </c>
      <c r="AF36" s="14" t="s">
        <v>58</v>
      </c>
      <c r="AG36" s="14" t="s">
        <v>58</v>
      </c>
      <c r="AH36" s="14" t="s">
        <v>58</v>
      </c>
      <c r="AI36" s="14" t="s">
        <v>58</v>
      </c>
      <c r="AJ36" s="14" t="s">
        <v>61</v>
      </c>
      <c r="AK36" s="14" t="s">
        <v>61</v>
      </c>
      <c r="AL36" s="14" t="s">
        <v>58</v>
      </c>
      <c r="AM36" s="14" t="s">
        <v>58</v>
      </c>
      <c r="AN36" s="14" t="s">
        <v>58</v>
      </c>
      <c r="AO36" s="14" t="s">
        <v>61</v>
      </c>
      <c r="AP36" s="14" t="s">
        <v>60</v>
      </c>
      <c r="AQ36" s="14" t="s">
        <v>58</v>
      </c>
      <c r="AR36" s="14" t="s">
        <v>58</v>
      </c>
      <c r="AS36" s="14" t="s">
        <v>58</v>
      </c>
      <c r="AT36" s="14" t="s">
        <v>58</v>
      </c>
      <c r="AU36" s="14" t="s">
        <v>58</v>
      </c>
      <c r="AV36" s="14" t="s">
        <v>58</v>
      </c>
      <c r="AW36" s="14" t="s">
        <v>58</v>
      </c>
      <c r="AX36" s="14" t="s">
        <v>58</v>
      </c>
      <c r="AY36" s="14" t="s">
        <v>58</v>
      </c>
      <c r="AZ36" s="14" t="s">
        <v>61</v>
      </c>
      <c r="BA36" s="14" t="s">
        <v>58</v>
      </c>
      <c r="BB36" s="14" t="s">
        <v>58</v>
      </c>
      <c r="BC36" s="14" t="s">
        <v>58</v>
      </c>
      <c r="BD36" s="14" t="s">
        <v>58</v>
      </c>
      <c r="BE36" s="14" t="s">
        <v>58</v>
      </c>
    </row>
    <row r="37" spans="1:57" s="7" customFormat="1" ht="13.2" x14ac:dyDescent="0.25">
      <c r="A37" s="13">
        <v>44128.669983333333</v>
      </c>
      <c r="B37" s="14"/>
      <c r="C37" s="28" t="s">
        <v>85</v>
      </c>
      <c r="D37" s="15"/>
      <c r="E37" s="14" t="s">
        <v>72</v>
      </c>
      <c r="F37" s="14" t="s">
        <v>57</v>
      </c>
      <c r="G37" s="14" t="s">
        <v>66</v>
      </c>
      <c r="H37" s="14" t="s">
        <v>57</v>
      </c>
      <c r="I37" s="14" t="s">
        <v>57</v>
      </c>
      <c r="J37" s="14" t="s">
        <v>67</v>
      </c>
      <c r="K37" s="14" t="s">
        <v>57</v>
      </c>
      <c r="L37" s="14" t="s">
        <v>64</v>
      </c>
      <c r="M37" s="14" t="s">
        <v>58</v>
      </c>
      <c r="N37" s="14" t="s">
        <v>59</v>
      </c>
      <c r="O37" s="14" t="s">
        <v>61</v>
      </c>
      <c r="P37" s="14" t="s">
        <v>63</v>
      </c>
      <c r="Q37" s="14" t="s">
        <v>61</v>
      </c>
      <c r="R37" s="14" t="s">
        <v>58</v>
      </c>
      <c r="S37" s="14" t="s">
        <v>58</v>
      </c>
      <c r="T37" s="14" t="s">
        <v>63</v>
      </c>
      <c r="U37" s="14" t="s">
        <v>63</v>
      </c>
      <c r="V37" s="14" t="s">
        <v>63</v>
      </c>
      <c r="W37" s="14" t="s">
        <v>61</v>
      </c>
      <c r="X37" s="14" t="s">
        <v>58</v>
      </c>
      <c r="Y37" s="14" t="s">
        <v>61</v>
      </c>
      <c r="Z37" s="14" t="s">
        <v>58</v>
      </c>
      <c r="AA37" s="14" t="s">
        <v>59</v>
      </c>
      <c r="AB37" s="14" t="s">
        <v>58</v>
      </c>
      <c r="AC37" s="14" t="s">
        <v>58</v>
      </c>
      <c r="AD37" s="14" t="s">
        <v>58</v>
      </c>
      <c r="AE37" s="14" t="s">
        <v>58</v>
      </c>
      <c r="AF37" s="14" t="s">
        <v>59</v>
      </c>
      <c r="AG37" s="14" t="s">
        <v>60</v>
      </c>
      <c r="AH37" s="14" t="s">
        <v>59</v>
      </c>
      <c r="AI37" s="14" t="s">
        <v>58</v>
      </c>
      <c r="AJ37" s="14" t="s">
        <v>61</v>
      </c>
      <c r="AK37" s="14" t="s">
        <v>61</v>
      </c>
      <c r="AL37" s="14" t="s">
        <v>59</v>
      </c>
      <c r="AM37" s="14" t="s">
        <v>62</v>
      </c>
      <c r="AN37" s="14" t="s">
        <v>62</v>
      </c>
      <c r="AO37" s="14" t="s">
        <v>62</v>
      </c>
      <c r="AP37" s="14" t="s">
        <v>60</v>
      </c>
      <c r="AQ37" s="14" t="s">
        <v>59</v>
      </c>
      <c r="AR37" s="14" t="s">
        <v>58</v>
      </c>
      <c r="AS37" s="14" t="s">
        <v>58</v>
      </c>
      <c r="AT37" s="14" t="s">
        <v>62</v>
      </c>
      <c r="AU37" s="14" t="s">
        <v>59</v>
      </c>
      <c r="AV37" s="14" t="s">
        <v>58</v>
      </c>
      <c r="AW37" s="14" t="s">
        <v>58</v>
      </c>
      <c r="AX37" s="14" t="s">
        <v>62</v>
      </c>
      <c r="AY37" s="14" t="s">
        <v>62</v>
      </c>
      <c r="AZ37" s="14" t="s">
        <v>60</v>
      </c>
      <c r="BA37" s="14" t="s">
        <v>62</v>
      </c>
      <c r="BB37" s="14" t="s">
        <v>59</v>
      </c>
      <c r="BC37" s="14" t="s">
        <v>59</v>
      </c>
      <c r="BD37" s="14" t="s">
        <v>62</v>
      </c>
      <c r="BE37" s="14" t="s">
        <v>58</v>
      </c>
    </row>
    <row r="38" spans="1:57" s="7" customFormat="1" ht="13.2" x14ac:dyDescent="0.25">
      <c r="A38" s="13">
        <v>44128.718967685185</v>
      </c>
      <c r="B38" s="14"/>
      <c r="C38" s="28" t="s">
        <v>85</v>
      </c>
      <c r="D38" s="15"/>
      <c r="E38" s="14" t="s">
        <v>72</v>
      </c>
      <c r="F38" s="14" t="s">
        <v>57</v>
      </c>
      <c r="G38" s="14" t="s">
        <v>57</v>
      </c>
      <c r="H38" s="14" t="s">
        <v>57</v>
      </c>
      <c r="I38" s="14" t="s">
        <v>57</v>
      </c>
      <c r="J38" s="14" t="s">
        <v>67</v>
      </c>
      <c r="K38" s="14" t="s">
        <v>57</v>
      </c>
      <c r="L38" s="14" t="s">
        <v>57</v>
      </c>
      <c r="M38" s="14" t="s">
        <v>59</v>
      </c>
      <c r="N38" s="14" t="s">
        <v>58</v>
      </c>
      <c r="O38" s="14" t="s">
        <v>58</v>
      </c>
      <c r="P38" s="14" t="s">
        <v>60</v>
      </c>
      <c r="Q38" s="14" t="s">
        <v>58</v>
      </c>
      <c r="R38" s="14" t="s">
        <v>58</v>
      </c>
      <c r="S38" s="14" t="s">
        <v>58</v>
      </c>
      <c r="T38" s="14" t="s">
        <v>60</v>
      </c>
      <c r="U38" s="14" t="s">
        <v>60</v>
      </c>
      <c r="V38" s="14" t="s">
        <v>60</v>
      </c>
      <c r="W38" s="14" t="s">
        <v>58</v>
      </c>
      <c r="X38" s="14" t="s">
        <v>60</v>
      </c>
      <c r="Y38" s="14" t="s">
        <v>58</v>
      </c>
      <c r="Z38" s="14" t="s">
        <v>60</v>
      </c>
      <c r="AA38" s="14" t="s">
        <v>58</v>
      </c>
      <c r="AB38" s="14" t="s">
        <v>58</v>
      </c>
      <c r="AC38" s="14" t="s">
        <v>58</v>
      </c>
      <c r="AD38" s="14" t="s">
        <v>58</v>
      </c>
      <c r="AE38" s="14" t="s">
        <v>58</v>
      </c>
      <c r="AF38" s="14" t="s">
        <v>58</v>
      </c>
      <c r="AG38" s="14" t="s">
        <v>58</v>
      </c>
      <c r="AH38" s="14" t="s">
        <v>58</v>
      </c>
      <c r="AI38" s="14" t="s">
        <v>58</v>
      </c>
      <c r="AJ38" s="14" t="s">
        <v>60</v>
      </c>
      <c r="AK38" s="14" t="s">
        <v>58</v>
      </c>
      <c r="AL38" s="14" t="s">
        <v>58</v>
      </c>
      <c r="AM38" s="14" t="s">
        <v>58</v>
      </c>
      <c r="AN38" s="14" t="s">
        <v>58</v>
      </c>
      <c r="AO38" s="14" t="s">
        <v>58</v>
      </c>
      <c r="AP38" s="14" t="s">
        <v>58</v>
      </c>
      <c r="AQ38" s="14" t="s">
        <v>59</v>
      </c>
      <c r="AR38" s="14" t="s">
        <v>58</v>
      </c>
      <c r="AS38" s="14" t="s">
        <v>58</v>
      </c>
      <c r="AT38" s="14" t="s">
        <v>58</v>
      </c>
      <c r="AU38" s="14" t="s">
        <v>58</v>
      </c>
      <c r="AV38" s="14" t="s">
        <v>61</v>
      </c>
      <c r="AW38" s="14" t="s">
        <v>58</v>
      </c>
      <c r="AX38" s="14" t="s">
        <v>58</v>
      </c>
      <c r="AY38" s="14" t="s">
        <v>58</v>
      </c>
      <c r="AZ38" s="14" t="s">
        <v>61</v>
      </c>
      <c r="BA38" s="14" t="s">
        <v>59</v>
      </c>
      <c r="BB38" s="14" t="s">
        <v>58</v>
      </c>
      <c r="BC38" s="14" t="s">
        <v>58</v>
      </c>
      <c r="BD38" s="14" t="s">
        <v>58</v>
      </c>
      <c r="BE38" s="14" t="s">
        <v>58</v>
      </c>
    </row>
    <row r="39" spans="1:57" s="7" customFormat="1" ht="13.2" x14ac:dyDescent="0.25">
      <c r="A39" s="13">
        <v>44128.733717210649</v>
      </c>
      <c r="B39" s="14"/>
      <c r="C39" s="28" t="s">
        <v>85</v>
      </c>
      <c r="D39" s="15"/>
      <c r="E39" s="14" t="s">
        <v>72</v>
      </c>
      <c r="F39" s="14" t="s">
        <v>57</v>
      </c>
      <c r="G39" s="14" t="s">
        <v>57</v>
      </c>
      <c r="H39" s="14" t="s">
        <v>67</v>
      </c>
      <c r="I39" s="14" t="s">
        <v>57</v>
      </c>
      <c r="J39" s="14" t="s">
        <v>68</v>
      </c>
      <c r="K39" s="14" t="s">
        <v>67</v>
      </c>
      <c r="L39" s="14" t="s">
        <v>57</v>
      </c>
      <c r="M39" s="14" t="s">
        <v>58</v>
      </c>
      <c r="N39" s="14" t="s">
        <v>58</v>
      </c>
      <c r="O39" s="14" t="s">
        <v>60</v>
      </c>
      <c r="P39" s="14" t="s">
        <v>58</v>
      </c>
      <c r="Q39" s="14" t="s">
        <v>60</v>
      </c>
      <c r="R39" s="14" t="s">
        <v>58</v>
      </c>
      <c r="S39" s="14" t="s">
        <v>60</v>
      </c>
      <c r="T39" s="14" t="s">
        <v>60</v>
      </c>
      <c r="U39" s="14" t="s">
        <v>60</v>
      </c>
      <c r="V39" s="14" t="s">
        <v>63</v>
      </c>
      <c r="W39" s="14" t="s">
        <v>61</v>
      </c>
      <c r="X39" s="14" t="s">
        <v>59</v>
      </c>
      <c r="Y39" s="14" t="s">
        <v>58</v>
      </c>
      <c r="Z39" s="14" t="s">
        <v>60</v>
      </c>
      <c r="AA39" s="14" t="s">
        <v>60</v>
      </c>
      <c r="AB39" s="14" t="s">
        <v>58</v>
      </c>
      <c r="AC39" s="14" t="s">
        <v>60</v>
      </c>
      <c r="AD39" s="14" t="s">
        <v>62</v>
      </c>
      <c r="AE39" s="14" t="s">
        <v>62</v>
      </c>
      <c r="AF39" s="14" t="s">
        <v>62</v>
      </c>
      <c r="AG39" s="14" t="s">
        <v>59</v>
      </c>
      <c r="AH39" s="14" t="s">
        <v>63</v>
      </c>
      <c r="AI39" s="14" t="s">
        <v>59</v>
      </c>
      <c r="AJ39" s="14" t="s">
        <v>58</v>
      </c>
      <c r="AK39" s="14" t="s">
        <v>60</v>
      </c>
      <c r="AL39" s="14" t="s">
        <v>60</v>
      </c>
      <c r="AM39" s="14" t="s">
        <v>62</v>
      </c>
      <c r="AN39" s="14" t="s">
        <v>62</v>
      </c>
      <c r="AO39" s="14" t="s">
        <v>58</v>
      </c>
      <c r="AP39" s="14" t="s">
        <v>60</v>
      </c>
      <c r="AQ39" s="14" t="s">
        <v>62</v>
      </c>
      <c r="AR39" s="14" t="s">
        <v>62</v>
      </c>
      <c r="AS39" s="14" t="s">
        <v>59</v>
      </c>
      <c r="AT39" s="14" t="s">
        <v>58</v>
      </c>
      <c r="AU39" s="14" t="s">
        <v>60</v>
      </c>
      <c r="AV39" s="14" t="s">
        <v>61</v>
      </c>
      <c r="AW39" s="14" t="s">
        <v>58</v>
      </c>
      <c r="AX39" s="14" t="s">
        <v>62</v>
      </c>
      <c r="AY39" s="14" t="s">
        <v>62</v>
      </c>
      <c r="AZ39" s="14" t="s">
        <v>58</v>
      </c>
      <c r="BA39" s="14" t="s">
        <v>59</v>
      </c>
      <c r="BB39" s="14" t="s">
        <v>58</v>
      </c>
      <c r="BC39" s="14" t="s">
        <v>59</v>
      </c>
      <c r="BD39" s="14" t="s">
        <v>59</v>
      </c>
      <c r="BE39" s="14" t="s">
        <v>59</v>
      </c>
    </row>
    <row r="40" spans="1:57" ht="15.75" customHeight="1" x14ac:dyDescent="0.25">
      <c r="A40" s="13">
        <v>44128.813979895829</v>
      </c>
      <c r="B40" s="14"/>
      <c r="C40" s="28" t="s">
        <v>85</v>
      </c>
      <c r="D40" s="15"/>
      <c r="E40" s="14" t="s">
        <v>72</v>
      </c>
      <c r="F40" s="14" t="s">
        <v>57</v>
      </c>
      <c r="G40" s="14" t="s">
        <v>66</v>
      </c>
      <c r="H40" s="14" t="s">
        <v>57</v>
      </c>
      <c r="I40" s="14" t="s">
        <v>57</v>
      </c>
      <c r="J40" s="14" t="s">
        <v>67</v>
      </c>
      <c r="K40" s="14" t="s">
        <v>57</v>
      </c>
      <c r="L40" s="14" t="s">
        <v>64</v>
      </c>
      <c r="M40" s="14" t="s">
        <v>58</v>
      </c>
      <c r="N40" s="14" t="s">
        <v>59</v>
      </c>
      <c r="O40" s="14" t="s">
        <v>61</v>
      </c>
      <c r="P40" s="14" t="s">
        <v>63</v>
      </c>
      <c r="Q40" s="14" t="s">
        <v>61</v>
      </c>
      <c r="R40" s="14" t="s">
        <v>58</v>
      </c>
      <c r="S40" s="14" t="s">
        <v>58</v>
      </c>
      <c r="T40" s="14" t="s">
        <v>63</v>
      </c>
      <c r="U40" s="14" t="s">
        <v>63</v>
      </c>
      <c r="V40" s="14" t="s">
        <v>63</v>
      </c>
      <c r="W40" s="14" t="s">
        <v>61</v>
      </c>
      <c r="X40" s="14" t="s">
        <v>58</v>
      </c>
      <c r="Y40" s="14" t="s">
        <v>61</v>
      </c>
      <c r="Z40" s="14" t="s">
        <v>58</v>
      </c>
      <c r="AA40" s="14" t="s">
        <v>59</v>
      </c>
      <c r="AB40" s="14" t="s">
        <v>58</v>
      </c>
      <c r="AC40" s="14" t="s">
        <v>58</v>
      </c>
      <c r="AD40" s="14" t="s">
        <v>58</v>
      </c>
      <c r="AE40" s="14" t="s">
        <v>58</v>
      </c>
      <c r="AF40" s="14" t="s">
        <v>59</v>
      </c>
      <c r="AG40" s="14" t="s">
        <v>60</v>
      </c>
      <c r="AH40" s="14" t="s">
        <v>59</v>
      </c>
      <c r="AI40" s="14" t="s">
        <v>58</v>
      </c>
      <c r="AJ40" s="14" t="s">
        <v>61</v>
      </c>
      <c r="AK40" s="14" t="s">
        <v>61</v>
      </c>
      <c r="AL40" s="14" t="s">
        <v>59</v>
      </c>
      <c r="AM40" s="14" t="s">
        <v>62</v>
      </c>
      <c r="AN40" s="14" t="s">
        <v>62</v>
      </c>
      <c r="AO40" s="14" t="s">
        <v>62</v>
      </c>
      <c r="AP40" s="14" t="s">
        <v>60</v>
      </c>
      <c r="AQ40" s="14" t="s">
        <v>59</v>
      </c>
      <c r="AR40" s="14" t="s">
        <v>58</v>
      </c>
      <c r="AS40" s="14" t="s">
        <v>58</v>
      </c>
      <c r="AT40" s="14" t="s">
        <v>62</v>
      </c>
      <c r="AU40" s="14" t="s">
        <v>59</v>
      </c>
      <c r="AV40" s="14" t="s">
        <v>58</v>
      </c>
      <c r="AW40" s="14" t="s">
        <v>58</v>
      </c>
      <c r="AX40" s="14" t="s">
        <v>62</v>
      </c>
      <c r="AY40" s="14" t="s">
        <v>62</v>
      </c>
      <c r="AZ40" s="14" t="s">
        <v>60</v>
      </c>
      <c r="BA40" s="14" t="s">
        <v>62</v>
      </c>
      <c r="BB40" s="14" t="s">
        <v>59</v>
      </c>
      <c r="BC40" s="14" t="s">
        <v>59</v>
      </c>
      <c r="BD40" s="14" t="s">
        <v>62</v>
      </c>
      <c r="BE40" s="14" t="s">
        <v>58</v>
      </c>
    </row>
    <row r="41" spans="1:57" ht="15.75" customHeight="1" x14ac:dyDescent="0.25">
      <c r="A41" s="13">
        <v>44130.511869907408</v>
      </c>
      <c r="B41" s="14"/>
      <c r="C41" s="28" t="s">
        <v>85</v>
      </c>
      <c r="D41" s="15"/>
      <c r="E41" s="14" t="s">
        <v>72</v>
      </c>
      <c r="F41" s="14" t="s">
        <v>57</v>
      </c>
      <c r="G41" s="14" t="s">
        <v>57</v>
      </c>
      <c r="H41" s="14" t="s">
        <v>57</v>
      </c>
      <c r="I41" s="14" t="s">
        <v>57</v>
      </c>
      <c r="J41" s="14" t="s">
        <v>67</v>
      </c>
      <c r="K41" s="14" t="s">
        <v>67</v>
      </c>
      <c r="L41" s="14" t="s">
        <v>57</v>
      </c>
      <c r="M41" s="14" t="s">
        <v>58</v>
      </c>
      <c r="N41" s="14" t="s">
        <v>58</v>
      </c>
      <c r="O41" s="14" t="s">
        <v>58</v>
      </c>
      <c r="P41" s="14" t="s">
        <v>58</v>
      </c>
      <c r="Q41" s="14" t="s">
        <v>58</v>
      </c>
      <c r="R41" s="14" t="s">
        <v>58</v>
      </c>
      <c r="S41" s="14" t="s">
        <v>58</v>
      </c>
      <c r="T41" s="14" t="s">
        <v>60</v>
      </c>
      <c r="U41" s="14" t="s">
        <v>60</v>
      </c>
      <c r="V41" s="14" t="s">
        <v>61</v>
      </c>
      <c r="W41" s="14" t="s">
        <v>61</v>
      </c>
      <c r="X41" s="14" t="s">
        <v>58</v>
      </c>
      <c r="Y41" s="14" t="s">
        <v>58</v>
      </c>
      <c r="Z41" s="14" t="s">
        <v>58</v>
      </c>
      <c r="AA41" s="14" t="s">
        <v>58</v>
      </c>
      <c r="AB41" s="14" t="s">
        <v>58</v>
      </c>
      <c r="AC41" s="14" t="s">
        <v>58</v>
      </c>
      <c r="AD41" s="14" t="s">
        <v>58</v>
      </c>
      <c r="AE41" s="14" t="s">
        <v>58</v>
      </c>
      <c r="AF41" s="14" t="s">
        <v>58</v>
      </c>
      <c r="AG41" s="14" t="s">
        <v>58</v>
      </c>
      <c r="AH41" s="14" t="s">
        <v>58</v>
      </c>
      <c r="AI41" s="14" t="s">
        <v>58</v>
      </c>
      <c r="AJ41" s="14" t="s">
        <v>58</v>
      </c>
      <c r="AK41" s="14" t="s">
        <v>60</v>
      </c>
      <c r="AL41" s="14" t="s">
        <v>58</v>
      </c>
      <c r="AM41" s="14" t="s">
        <v>58</v>
      </c>
      <c r="AN41" s="14" t="s">
        <v>58</v>
      </c>
      <c r="AO41" s="14" t="s">
        <v>58</v>
      </c>
      <c r="AP41" s="14" t="s">
        <v>60</v>
      </c>
      <c r="AQ41" s="14" t="s">
        <v>58</v>
      </c>
      <c r="AR41" s="14" t="s">
        <v>60</v>
      </c>
      <c r="AS41" s="14" t="s">
        <v>58</v>
      </c>
      <c r="AT41" s="14" t="s">
        <v>58</v>
      </c>
      <c r="AU41" s="14" t="s">
        <v>58</v>
      </c>
      <c r="AV41" s="14" t="s">
        <v>58</v>
      </c>
      <c r="AW41" s="14" t="s">
        <v>58</v>
      </c>
      <c r="AX41" s="14" t="s">
        <v>58</v>
      </c>
      <c r="AY41" s="14" t="s">
        <v>58</v>
      </c>
      <c r="AZ41" s="14" t="s">
        <v>58</v>
      </c>
      <c r="BA41" s="14" t="s">
        <v>58</v>
      </c>
      <c r="BB41" s="14" t="s">
        <v>58</v>
      </c>
      <c r="BC41" s="14" t="s">
        <v>58</v>
      </c>
      <c r="BD41" s="14" t="s">
        <v>58</v>
      </c>
      <c r="BE41" s="14" t="s">
        <v>58</v>
      </c>
    </row>
    <row r="42" spans="1:57" ht="15.75" customHeight="1" x14ac:dyDescent="0.25">
      <c r="A42" s="13">
        <v>44130.655535081023</v>
      </c>
      <c r="B42" s="14"/>
      <c r="C42" s="34"/>
      <c r="D42" s="14" t="s">
        <v>71</v>
      </c>
      <c r="E42" s="14" t="s">
        <v>72</v>
      </c>
      <c r="F42" s="14" t="s">
        <v>64</v>
      </c>
      <c r="G42" s="14" t="s">
        <v>66</v>
      </c>
      <c r="H42" s="14" t="s">
        <v>57</v>
      </c>
      <c r="I42" s="14" t="s">
        <v>57</v>
      </c>
      <c r="J42" s="14" t="s">
        <v>67</v>
      </c>
      <c r="K42" s="14" t="s">
        <v>57</v>
      </c>
      <c r="L42" s="14" t="s">
        <v>57</v>
      </c>
      <c r="M42" s="14" t="s">
        <v>58</v>
      </c>
      <c r="N42" s="14" t="s">
        <v>58</v>
      </c>
      <c r="O42" s="14" t="s">
        <v>60</v>
      </c>
      <c r="P42" s="14" t="s">
        <v>60</v>
      </c>
      <c r="Q42" s="14" t="s">
        <v>58</v>
      </c>
      <c r="R42" s="14" t="s">
        <v>58</v>
      </c>
      <c r="S42" s="14" t="s">
        <v>60</v>
      </c>
      <c r="T42" s="14" t="s">
        <v>60</v>
      </c>
      <c r="U42" s="14" t="s">
        <v>61</v>
      </c>
      <c r="V42" s="14" t="s">
        <v>61</v>
      </c>
      <c r="W42" s="14" t="s">
        <v>58</v>
      </c>
      <c r="X42" s="14" t="s">
        <v>60</v>
      </c>
      <c r="Y42" s="14" t="s">
        <v>60</v>
      </c>
      <c r="Z42" s="14" t="s">
        <v>58</v>
      </c>
      <c r="AA42" s="14" t="s">
        <v>58</v>
      </c>
      <c r="AB42" s="14" t="s">
        <v>60</v>
      </c>
      <c r="AC42" s="14" t="s">
        <v>58</v>
      </c>
      <c r="AD42" s="14" t="s">
        <v>58</v>
      </c>
      <c r="AE42" s="14" t="s">
        <v>58</v>
      </c>
      <c r="AF42" s="14" t="s">
        <v>60</v>
      </c>
      <c r="AG42" s="14" t="s">
        <v>60</v>
      </c>
      <c r="AH42" s="14" t="s">
        <v>58</v>
      </c>
      <c r="AI42" s="14" t="s">
        <v>58</v>
      </c>
      <c r="AJ42" s="14" t="s">
        <v>60</v>
      </c>
      <c r="AK42" s="14" t="s">
        <v>58</v>
      </c>
      <c r="AL42" s="14" t="s">
        <v>58</v>
      </c>
      <c r="AM42" s="14" t="s">
        <v>59</v>
      </c>
      <c r="AN42" s="14" t="s">
        <v>58</v>
      </c>
      <c r="AO42" s="14" t="s">
        <v>58</v>
      </c>
      <c r="AP42" s="14" t="s">
        <v>60</v>
      </c>
      <c r="AQ42" s="14" t="s">
        <v>59</v>
      </c>
      <c r="AR42" s="14" t="s">
        <v>58</v>
      </c>
      <c r="AS42" s="14" t="s">
        <v>58</v>
      </c>
      <c r="AT42" s="14" t="s">
        <v>58</v>
      </c>
      <c r="AU42" s="14" t="s">
        <v>58</v>
      </c>
      <c r="AV42" s="14" t="s">
        <v>58</v>
      </c>
      <c r="AW42" s="14" t="s">
        <v>58</v>
      </c>
      <c r="AX42" s="14" t="s">
        <v>60</v>
      </c>
      <c r="AY42" s="14" t="s">
        <v>58</v>
      </c>
      <c r="AZ42" s="14" t="s">
        <v>60</v>
      </c>
      <c r="BA42" s="14" t="s">
        <v>59</v>
      </c>
      <c r="BB42" s="14" t="s">
        <v>59</v>
      </c>
      <c r="BC42" s="14" t="s">
        <v>59</v>
      </c>
      <c r="BD42" s="14" t="s">
        <v>58</v>
      </c>
      <c r="BE42" s="14" t="s">
        <v>58</v>
      </c>
    </row>
    <row r="43" spans="1:57" ht="15.75" customHeight="1" x14ac:dyDescent="0.25">
      <c r="A43" s="13">
        <v>44130.710845636575</v>
      </c>
      <c r="B43" s="14"/>
      <c r="C43" s="28"/>
      <c r="D43" s="14" t="s">
        <v>71</v>
      </c>
      <c r="E43" s="14" t="s">
        <v>72</v>
      </c>
      <c r="F43" s="14" t="s">
        <v>67</v>
      </c>
      <c r="G43" s="14" t="s">
        <v>57</v>
      </c>
      <c r="H43" s="14" t="s">
        <v>67</v>
      </c>
      <c r="I43" s="14" t="s">
        <v>67</v>
      </c>
      <c r="J43" s="14" t="s">
        <v>57</v>
      </c>
      <c r="K43" s="14" t="s">
        <v>57</v>
      </c>
      <c r="L43" s="14" t="s">
        <v>67</v>
      </c>
      <c r="M43" s="14" t="s">
        <v>58</v>
      </c>
      <c r="N43" s="14" t="s">
        <v>62</v>
      </c>
      <c r="O43" s="14" t="s">
        <v>58</v>
      </c>
      <c r="P43" s="14" t="s">
        <v>59</v>
      </c>
      <c r="Q43" s="14" t="s">
        <v>58</v>
      </c>
      <c r="R43" s="14" t="s">
        <v>60</v>
      </c>
      <c r="S43" s="14" t="s">
        <v>61</v>
      </c>
      <c r="T43" s="14" t="s">
        <v>60</v>
      </c>
      <c r="U43" s="14" t="s">
        <v>60</v>
      </c>
      <c r="V43" s="14" t="s">
        <v>61</v>
      </c>
      <c r="W43" s="14" t="s">
        <v>61</v>
      </c>
      <c r="X43" s="14" t="s">
        <v>60</v>
      </c>
      <c r="Y43" s="14" t="s">
        <v>61</v>
      </c>
      <c r="Z43" s="14" t="s">
        <v>60</v>
      </c>
      <c r="AA43" s="14" t="s">
        <v>58</v>
      </c>
      <c r="AB43" s="14" t="s">
        <v>60</v>
      </c>
      <c r="AC43" s="14" t="s">
        <v>58</v>
      </c>
      <c r="AD43" s="14" t="s">
        <v>58</v>
      </c>
      <c r="AE43" s="14" t="s">
        <v>58</v>
      </c>
      <c r="AF43" s="14" t="s">
        <v>60</v>
      </c>
      <c r="AG43" s="14" t="s">
        <v>60</v>
      </c>
      <c r="AH43" s="14" t="s">
        <v>59</v>
      </c>
      <c r="AI43" s="14" t="s">
        <v>63</v>
      </c>
      <c r="AJ43" s="14" t="s">
        <v>58</v>
      </c>
      <c r="AK43" s="14" t="s">
        <v>61</v>
      </c>
      <c r="AL43" s="14" t="s">
        <v>61</v>
      </c>
      <c r="AM43" s="14" t="s">
        <v>62</v>
      </c>
      <c r="AN43" s="14" t="s">
        <v>62</v>
      </c>
      <c r="AO43" s="14" t="s">
        <v>61</v>
      </c>
      <c r="AP43" s="14" t="s">
        <v>61</v>
      </c>
      <c r="AQ43" s="14" t="s">
        <v>60</v>
      </c>
      <c r="AR43" s="14" t="s">
        <v>60</v>
      </c>
      <c r="AS43" s="14" t="s">
        <v>60</v>
      </c>
      <c r="AT43" s="14" t="s">
        <v>58</v>
      </c>
      <c r="AU43" s="14" t="s">
        <v>62</v>
      </c>
      <c r="AV43" s="14" t="s">
        <v>58</v>
      </c>
      <c r="AW43" s="14" t="s">
        <v>58</v>
      </c>
      <c r="AX43" s="14" t="s">
        <v>58</v>
      </c>
      <c r="AY43" s="14" t="s">
        <v>58</v>
      </c>
      <c r="AZ43" s="14" t="s">
        <v>61</v>
      </c>
      <c r="BA43" s="14" t="s">
        <v>59</v>
      </c>
      <c r="BB43" s="14" t="s">
        <v>58</v>
      </c>
      <c r="BC43" s="14" t="s">
        <v>58</v>
      </c>
      <c r="BD43" s="14" t="s">
        <v>62</v>
      </c>
      <c r="BE43" s="14" t="s">
        <v>62</v>
      </c>
    </row>
    <row r="44" spans="1:57" ht="15.75" customHeight="1" x14ac:dyDescent="0.25">
      <c r="A44" s="13">
        <v>44130.810633784728</v>
      </c>
      <c r="B44" s="14"/>
      <c r="C44" s="28"/>
      <c r="D44" s="14" t="s">
        <v>71</v>
      </c>
      <c r="E44" s="14" t="s">
        <v>72</v>
      </c>
      <c r="F44" s="14" t="s">
        <v>57</v>
      </c>
      <c r="G44" s="14" t="s">
        <v>57</v>
      </c>
      <c r="H44" s="14" t="s">
        <v>57</v>
      </c>
      <c r="I44" s="14" t="s">
        <v>57</v>
      </c>
      <c r="J44" s="14" t="s">
        <v>57</v>
      </c>
      <c r="K44" s="14" t="s">
        <v>57</v>
      </c>
      <c r="L44" s="14" t="s">
        <v>57</v>
      </c>
      <c r="M44" s="14" t="s">
        <v>58</v>
      </c>
      <c r="N44" s="14" t="s">
        <v>58</v>
      </c>
      <c r="O44" s="14" t="s">
        <v>58</v>
      </c>
      <c r="P44" s="14" t="s">
        <v>58</v>
      </c>
      <c r="Q44" s="14" t="s">
        <v>58</v>
      </c>
      <c r="R44" s="14" t="s">
        <v>61</v>
      </c>
      <c r="S44" s="14" t="s">
        <v>60</v>
      </c>
      <c r="T44" s="14" t="s">
        <v>60</v>
      </c>
      <c r="U44" s="14" t="s">
        <v>60</v>
      </c>
      <c r="V44" s="14" t="s">
        <v>58</v>
      </c>
      <c r="W44" s="14" t="s">
        <v>58</v>
      </c>
      <c r="X44" s="14" t="s">
        <v>58</v>
      </c>
      <c r="Y44" s="14" t="s">
        <v>60</v>
      </c>
      <c r="Z44" s="14" t="s">
        <v>60</v>
      </c>
      <c r="AA44" s="14" t="s">
        <v>60</v>
      </c>
      <c r="AB44" s="14" t="s">
        <v>60</v>
      </c>
      <c r="AC44" s="14" t="s">
        <v>58</v>
      </c>
      <c r="AD44" s="14" t="s">
        <v>60</v>
      </c>
      <c r="AE44" s="14" t="s">
        <v>58</v>
      </c>
      <c r="AF44" s="14" t="s">
        <v>60</v>
      </c>
      <c r="AG44" s="14" t="s">
        <v>60</v>
      </c>
      <c r="AH44" s="14" t="s">
        <v>58</v>
      </c>
      <c r="AI44" s="14" t="s">
        <v>61</v>
      </c>
      <c r="AJ44" s="14" t="s">
        <v>60</v>
      </c>
      <c r="AK44" s="14" t="s">
        <v>58</v>
      </c>
      <c r="AL44" s="14" t="s">
        <v>58</v>
      </c>
      <c r="AM44" s="14" t="s">
        <v>58</v>
      </c>
      <c r="AN44" s="14" t="s">
        <v>58</v>
      </c>
      <c r="AO44" s="14" t="s">
        <v>60</v>
      </c>
      <c r="AP44" s="14" t="s">
        <v>60</v>
      </c>
      <c r="AQ44" s="14" t="s">
        <v>60</v>
      </c>
      <c r="AR44" s="14" t="s">
        <v>60</v>
      </c>
      <c r="AS44" s="14" t="s">
        <v>60</v>
      </c>
      <c r="AT44" s="14" t="s">
        <v>58</v>
      </c>
      <c r="AU44" s="14" t="s">
        <v>58</v>
      </c>
      <c r="AV44" s="14" t="s">
        <v>58</v>
      </c>
      <c r="AW44" s="14" t="s">
        <v>60</v>
      </c>
      <c r="AX44" s="14" t="s">
        <v>58</v>
      </c>
      <c r="AY44" s="14" t="s">
        <v>58</v>
      </c>
      <c r="AZ44" s="14" t="s">
        <v>61</v>
      </c>
      <c r="BA44" s="14" t="s">
        <v>59</v>
      </c>
      <c r="BB44" s="14" t="s">
        <v>58</v>
      </c>
      <c r="BC44" s="14" t="s">
        <v>59</v>
      </c>
      <c r="BD44" s="14" t="s">
        <v>58</v>
      </c>
      <c r="BE44" s="14" t="s">
        <v>58</v>
      </c>
    </row>
    <row r="45" spans="1:57" ht="15.75" customHeight="1" x14ac:dyDescent="0.25">
      <c r="A45" s="13">
        <v>44130.847087916671</v>
      </c>
      <c r="B45" s="14"/>
      <c r="C45" s="28"/>
      <c r="D45" s="14" t="s">
        <v>71</v>
      </c>
      <c r="E45" s="14" t="s">
        <v>72</v>
      </c>
      <c r="F45" s="14" t="s">
        <v>67</v>
      </c>
      <c r="G45" s="14" t="s">
        <v>67</v>
      </c>
      <c r="H45" s="14" t="s">
        <v>67</v>
      </c>
      <c r="I45" s="14" t="s">
        <v>67</v>
      </c>
      <c r="J45" s="14" t="s">
        <v>67</v>
      </c>
      <c r="K45" s="14" t="s">
        <v>67</v>
      </c>
      <c r="L45" s="14" t="s">
        <v>68</v>
      </c>
      <c r="M45" s="14" t="s">
        <v>59</v>
      </c>
      <c r="N45" s="14" t="s">
        <v>62</v>
      </c>
      <c r="O45" s="14" t="s">
        <v>62</v>
      </c>
      <c r="P45" s="14" t="s">
        <v>62</v>
      </c>
      <c r="Q45" s="14" t="s">
        <v>59</v>
      </c>
      <c r="R45" s="14" t="s">
        <v>61</v>
      </c>
      <c r="S45" s="14" t="s">
        <v>58</v>
      </c>
      <c r="T45" s="14" t="s">
        <v>58</v>
      </c>
      <c r="U45" s="14" t="s">
        <v>59</v>
      </c>
      <c r="V45" s="14" t="s">
        <v>62</v>
      </c>
      <c r="W45" s="14" t="s">
        <v>62</v>
      </c>
      <c r="X45" s="14" t="s">
        <v>59</v>
      </c>
      <c r="Y45" s="14" t="s">
        <v>58</v>
      </c>
      <c r="Z45" s="14" t="s">
        <v>58</v>
      </c>
      <c r="AA45" s="14" t="s">
        <v>58</v>
      </c>
      <c r="AB45" s="14" t="s">
        <v>62</v>
      </c>
      <c r="AC45" s="14" t="s">
        <v>62</v>
      </c>
      <c r="AD45" s="14" t="s">
        <v>59</v>
      </c>
      <c r="AE45" s="14" t="s">
        <v>62</v>
      </c>
      <c r="AF45" s="14" t="s">
        <v>62</v>
      </c>
      <c r="AG45" s="14" t="s">
        <v>62</v>
      </c>
      <c r="AH45" s="14" t="s">
        <v>58</v>
      </c>
      <c r="AI45" s="14" t="s">
        <v>61</v>
      </c>
      <c r="AJ45" s="14" t="s">
        <v>59</v>
      </c>
      <c r="AK45" s="14" t="s">
        <v>62</v>
      </c>
      <c r="AL45" s="14" t="s">
        <v>59</v>
      </c>
      <c r="AM45" s="14" t="s">
        <v>62</v>
      </c>
      <c r="AN45" s="14" t="s">
        <v>62</v>
      </c>
      <c r="AO45" s="14" t="s">
        <v>61</v>
      </c>
      <c r="AP45" s="14" t="s">
        <v>61</v>
      </c>
      <c r="AQ45" s="14" t="s">
        <v>59</v>
      </c>
      <c r="AR45" s="14" t="s">
        <v>59</v>
      </c>
      <c r="AS45" s="14" t="s">
        <v>62</v>
      </c>
      <c r="AT45" s="14" t="s">
        <v>62</v>
      </c>
      <c r="AU45" s="14" t="s">
        <v>62</v>
      </c>
      <c r="AV45" s="14" t="s">
        <v>62</v>
      </c>
      <c r="AW45" s="14" t="s">
        <v>59</v>
      </c>
      <c r="AX45" s="14" t="s">
        <v>59</v>
      </c>
      <c r="AY45" s="14" t="s">
        <v>59</v>
      </c>
      <c r="AZ45" s="14" t="s">
        <v>58</v>
      </c>
      <c r="BA45" s="14" t="s">
        <v>59</v>
      </c>
      <c r="BB45" s="14" t="s">
        <v>58</v>
      </c>
      <c r="BC45" s="14" t="s">
        <v>59</v>
      </c>
      <c r="BD45" s="14" t="s">
        <v>62</v>
      </c>
      <c r="BE45" s="14" t="s">
        <v>62</v>
      </c>
    </row>
    <row r="46" spans="1:57" ht="15.75" customHeight="1" x14ac:dyDescent="0.25">
      <c r="A46" s="13">
        <v>44130.874892499996</v>
      </c>
      <c r="B46" s="14"/>
      <c r="C46" s="28" t="s">
        <v>82</v>
      </c>
      <c r="D46" s="15"/>
      <c r="E46" s="14" t="s">
        <v>72</v>
      </c>
      <c r="F46" s="14" t="s">
        <v>57</v>
      </c>
      <c r="G46" s="14" t="s">
        <v>57</v>
      </c>
      <c r="H46" s="14" t="s">
        <v>57</v>
      </c>
      <c r="I46" s="14" t="s">
        <v>57</v>
      </c>
      <c r="J46" s="14" t="s">
        <v>57</v>
      </c>
      <c r="K46" s="14" t="s">
        <v>57</v>
      </c>
      <c r="L46" s="14" t="s">
        <v>57</v>
      </c>
      <c r="M46" s="14" t="s">
        <v>58</v>
      </c>
      <c r="N46" s="14" t="s">
        <v>58</v>
      </c>
      <c r="O46" s="14" t="s">
        <v>58</v>
      </c>
      <c r="P46" s="14" t="s">
        <v>59</v>
      </c>
      <c r="Q46" s="14" t="s">
        <v>58</v>
      </c>
      <c r="R46" s="14" t="s">
        <v>61</v>
      </c>
      <c r="S46" s="14" t="s">
        <v>61</v>
      </c>
      <c r="T46" s="14" t="s">
        <v>61</v>
      </c>
      <c r="U46" s="14" t="s">
        <v>61</v>
      </c>
      <c r="V46" s="14" t="s">
        <v>60</v>
      </c>
      <c r="W46" s="14" t="s">
        <v>60</v>
      </c>
      <c r="X46" s="14" t="s">
        <v>58</v>
      </c>
      <c r="Y46" s="14" t="s">
        <v>61</v>
      </c>
      <c r="Z46" s="14" t="s">
        <v>61</v>
      </c>
      <c r="AA46" s="14" t="s">
        <v>61</v>
      </c>
      <c r="AB46" s="14" t="s">
        <v>60</v>
      </c>
      <c r="AC46" s="14" t="s">
        <v>60</v>
      </c>
      <c r="AD46" s="14" t="s">
        <v>58</v>
      </c>
      <c r="AE46" s="14" t="s">
        <v>58</v>
      </c>
      <c r="AF46" s="14" t="s">
        <v>58</v>
      </c>
      <c r="AG46" s="14" t="s">
        <v>58</v>
      </c>
      <c r="AH46" s="14" t="s">
        <v>60</v>
      </c>
      <c r="AI46" s="14" t="s">
        <v>61</v>
      </c>
      <c r="AJ46" s="14" t="s">
        <v>60</v>
      </c>
      <c r="AK46" s="14" t="s">
        <v>60</v>
      </c>
      <c r="AL46" s="14" t="s">
        <v>58</v>
      </c>
      <c r="AM46" s="14" t="s">
        <v>59</v>
      </c>
      <c r="AN46" s="14" t="s">
        <v>59</v>
      </c>
      <c r="AO46" s="14" t="s">
        <v>61</v>
      </c>
      <c r="AP46" s="14" t="s">
        <v>61</v>
      </c>
      <c r="AQ46" s="14" t="s">
        <v>58</v>
      </c>
      <c r="AR46" s="14" t="s">
        <v>58</v>
      </c>
      <c r="AS46" s="14" t="s">
        <v>60</v>
      </c>
      <c r="AT46" s="14" t="s">
        <v>60</v>
      </c>
      <c r="AU46" s="14" t="s">
        <v>59</v>
      </c>
      <c r="AV46" s="14" t="s">
        <v>58</v>
      </c>
      <c r="AW46" s="14" t="s">
        <v>61</v>
      </c>
      <c r="AX46" s="14" t="s">
        <v>58</v>
      </c>
      <c r="AY46" s="14" t="s">
        <v>58</v>
      </c>
      <c r="AZ46" s="14" t="s">
        <v>61</v>
      </c>
      <c r="BA46" s="14" t="s">
        <v>58</v>
      </c>
      <c r="BB46" s="14" t="s">
        <v>58</v>
      </c>
      <c r="BC46" s="14" t="s">
        <v>58</v>
      </c>
      <c r="BD46" s="14" t="s">
        <v>58</v>
      </c>
      <c r="BE46" s="14" t="s">
        <v>58</v>
      </c>
    </row>
    <row r="47" spans="1:57" ht="15.75" customHeight="1" x14ac:dyDescent="0.25">
      <c r="A47" s="13">
        <v>44131.640377708332</v>
      </c>
      <c r="B47" s="14"/>
      <c r="C47" s="28"/>
      <c r="D47" s="14" t="s">
        <v>71</v>
      </c>
      <c r="E47" s="14" t="s">
        <v>72</v>
      </c>
      <c r="F47" s="14" t="s">
        <v>66</v>
      </c>
      <c r="G47" s="14" t="s">
        <v>64</v>
      </c>
      <c r="H47" s="14" t="s">
        <v>66</v>
      </c>
      <c r="I47" s="14" t="s">
        <v>57</v>
      </c>
      <c r="J47" s="14" t="s">
        <v>57</v>
      </c>
      <c r="K47" s="14" t="s">
        <v>57</v>
      </c>
      <c r="L47" s="14" t="s">
        <v>57</v>
      </c>
      <c r="M47" s="14" t="s">
        <v>60</v>
      </c>
      <c r="N47" s="14" t="s">
        <v>58</v>
      </c>
      <c r="O47" s="14" t="s">
        <v>60</v>
      </c>
      <c r="P47" s="14" t="s">
        <v>61</v>
      </c>
      <c r="Q47" s="14" t="s">
        <v>60</v>
      </c>
      <c r="R47" s="14" t="s">
        <v>60</v>
      </c>
      <c r="S47" s="14" t="s">
        <v>63</v>
      </c>
      <c r="T47" s="14" t="s">
        <v>63</v>
      </c>
      <c r="U47" s="14" t="s">
        <v>63</v>
      </c>
      <c r="V47" s="14" t="s">
        <v>60</v>
      </c>
      <c r="W47" s="14" t="s">
        <v>60</v>
      </c>
      <c r="X47" s="14" t="s">
        <v>60</v>
      </c>
      <c r="Y47" s="14" t="s">
        <v>60</v>
      </c>
      <c r="Z47" s="14" t="s">
        <v>60</v>
      </c>
      <c r="AA47" s="14" t="s">
        <v>60</v>
      </c>
      <c r="AB47" s="14" t="s">
        <v>60</v>
      </c>
      <c r="AC47" s="14" t="s">
        <v>58</v>
      </c>
      <c r="AD47" s="14" t="s">
        <v>60</v>
      </c>
      <c r="AE47" s="14" t="s">
        <v>60</v>
      </c>
      <c r="AF47" s="14" t="s">
        <v>60</v>
      </c>
      <c r="AG47" s="14" t="s">
        <v>60</v>
      </c>
      <c r="AH47" s="14" t="s">
        <v>60</v>
      </c>
      <c r="AI47" s="14" t="s">
        <v>60</v>
      </c>
      <c r="AJ47" s="14" t="s">
        <v>58</v>
      </c>
      <c r="AK47" s="14" t="s">
        <v>60</v>
      </c>
      <c r="AL47" s="14" t="s">
        <v>60</v>
      </c>
      <c r="AM47" s="14" t="s">
        <v>62</v>
      </c>
      <c r="AN47" s="14" t="s">
        <v>62</v>
      </c>
      <c r="AO47" s="14" t="s">
        <v>60</v>
      </c>
      <c r="AP47" s="14" t="s">
        <v>60</v>
      </c>
      <c r="AQ47" s="14" t="s">
        <v>60</v>
      </c>
      <c r="AR47" s="14" t="s">
        <v>60</v>
      </c>
      <c r="AS47" s="14" t="s">
        <v>60</v>
      </c>
      <c r="AT47" s="14" t="s">
        <v>60</v>
      </c>
      <c r="AU47" s="14" t="s">
        <v>62</v>
      </c>
      <c r="AV47" s="14" t="s">
        <v>58</v>
      </c>
      <c r="AW47" s="14" t="s">
        <v>61</v>
      </c>
      <c r="AX47" s="14" t="s">
        <v>60</v>
      </c>
      <c r="AY47" s="14" t="s">
        <v>60</v>
      </c>
      <c r="AZ47" s="14" t="s">
        <v>61</v>
      </c>
      <c r="BA47" s="14" t="s">
        <v>59</v>
      </c>
      <c r="BB47" s="14" t="s">
        <v>60</v>
      </c>
      <c r="BC47" s="14" t="s">
        <v>60</v>
      </c>
      <c r="BD47" s="14" t="s">
        <v>59</v>
      </c>
      <c r="BE47" s="14" t="s">
        <v>58</v>
      </c>
    </row>
    <row r="48" spans="1:57" ht="15.75" customHeight="1" x14ac:dyDescent="0.25">
      <c r="A48" s="13">
        <v>44131.657519548608</v>
      </c>
      <c r="B48" s="14"/>
      <c r="C48" s="28" t="s">
        <v>84</v>
      </c>
      <c r="D48" s="15"/>
      <c r="E48" s="14" t="s">
        <v>72</v>
      </c>
      <c r="F48" s="14" t="s">
        <v>67</v>
      </c>
      <c r="G48" s="14" t="s">
        <v>67</v>
      </c>
      <c r="H48" s="14" t="s">
        <v>67</v>
      </c>
      <c r="I48" s="14" t="s">
        <v>67</v>
      </c>
      <c r="J48" s="14" t="s">
        <v>67</v>
      </c>
      <c r="K48" s="14" t="s">
        <v>67</v>
      </c>
      <c r="L48" s="14" t="s">
        <v>67</v>
      </c>
      <c r="M48" s="14" t="s">
        <v>59</v>
      </c>
      <c r="N48" s="14" t="s">
        <v>58</v>
      </c>
      <c r="O48" s="14" t="s">
        <v>59</v>
      </c>
      <c r="P48" s="14" t="s">
        <v>58</v>
      </c>
      <c r="Q48" s="14" t="s">
        <v>58</v>
      </c>
      <c r="R48" s="14" t="s">
        <v>63</v>
      </c>
      <c r="S48" s="14" t="s">
        <v>58</v>
      </c>
      <c r="T48" s="14" t="s">
        <v>58</v>
      </c>
      <c r="U48" s="14" t="s">
        <v>58</v>
      </c>
      <c r="V48" s="14" t="s">
        <v>58</v>
      </c>
      <c r="W48" s="14" t="s">
        <v>58</v>
      </c>
      <c r="X48" s="14" t="s">
        <v>58</v>
      </c>
      <c r="Y48" s="14" t="s">
        <v>58</v>
      </c>
      <c r="Z48" s="14" t="s">
        <v>58</v>
      </c>
      <c r="AA48" s="14" t="s">
        <v>59</v>
      </c>
      <c r="AB48" s="14" t="s">
        <v>58</v>
      </c>
      <c r="AC48" s="14" t="s">
        <v>58</v>
      </c>
      <c r="AD48" s="14" t="s">
        <v>58</v>
      </c>
      <c r="AE48" s="14" t="s">
        <v>58</v>
      </c>
      <c r="AF48" s="14" t="s">
        <v>61</v>
      </c>
      <c r="AG48" s="14" t="s">
        <v>58</v>
      </c>
      <c r="AH48" s="14" t="s">
        <v>58</v>
      </c>
      <c r="AI48" s="14" t="s">
        <v>63</v>
      </c>
      <c r="AJ48" s="14" t="s">
        <v>60</v>
      </c>
      <c r="AK48" s="14" t="s">
        <v>58</v>
      </c>
      <c r="AL48" s="14" t="s">
        <v>58</v>
      </c>
      <c r="AM48" s="14" t="s">
        <v>58</v>
      </c>
      <c r="AN48" s="14" t="s">
        <v>58</v>
      </c>
      <c r="AO48" s="14" t="s">
        <v>60</v>
      </c>
      <c r="AP48" s="14" t="s">
        <v>60</v>
      </c>
      <c r="AQ48" s="14" t="s">
        <v>58</v>
      </c>
      <c r="AR48" s="14" t="s">
        <v>58</v>
      </c>
      <c r="AS48" s="14" t="s">
        <v>58</v>
      </c>
      <c r="AT48" s="14" t="s">
        <v>59</v>
      </c>
      <c r="AU48" s="14" t="s">
        <v>58</v>
      </c>
      <c r="AV48" s="14" t="s">
        <v>58</v>
      </c>
      <c r="AW48" s="14" t="s">
        <v>58</v>
      </c>
      <c r="AX48" s="14" t="s">
        <v>58</v>
      </c>
      <c r="AY48" s="14" t="s">
        <v>58</v>
      </c>
      <c r="AZ48" s="14" t="s">
        <v>61</v>
      </c>
      <c r="BA48" s="14" t="s">
        <v>58</v>
      </c>
      <c r="BB48" s="14" t="s">
        <v>60</v>
      </c>
      <c r="BC48" s="14" t="s">
        <v>58</v>
      </c>
      <c r="BD48" s="14" t="s">
        <v>58</v>
      </c>
      <c r="BE48" s="14" t="s">
        <v>58</v>
      </c>
    </row>
    <row r="49" spans="1:58" ht="15.75" customHeight="1" x14ac:dyDescent="0.25">
      <c r="A49" s="13">
        <v>44131.813380763888</v>
      </c>
      <c r="B49" s="14"/>
      <c r="C49" s="34"/>
      <c r="D49" s="14" t="s">
        <v>71</v>
      </c>
      <c r="E49" s="14" t="s">
        <v>74</v>
      </c>
      <c r="F49" s="14" t="s">
        <v>67</v>
      </c>
      <c r="G49" s="14" t="s">
        <v>65</v>
      </c>
      <c r="H49" s="14" t="s">
        <v>67</v>
      </c>
      <c r="I49" s="14" t="s">
        <v>67</v>
      </c>
      <c r="J49" s="14" t="s">
        <v>67</v>
      </c>
      <c r="K49" s="14" t="s">
        <v>67</v>
      </c>
      <c r="L49" s="14" t="s">
        <v>68</v>
      </c>
      <c r="M49" s="14" t="s">
        <v>62</v>
      </c>
      <c r="N49" s="14" t="s">
        <v>62</v>
      </c>
      <c r="O49" s="14" t="s">
        <v>59</v>
      </c>
      <c r="P49" s="14" t="s">
        <v>62</v>
      </c>
      <c r="Q49" s="14" t="s">
        <v>62</v>
      </c>
      <c r="R49" s="14" t="s">
        <v>62</v>
      </c>
      <c r="S49" s="14" t="s">
        <v>59</v>
      </c>
      <c r="T49" s="14" t="s">
        <v>59</v>
      </c>
      <c r="U49" s="14" t="s">
        <v>62</v>
      </c>
      <c r="V49" s="14" t="s">
        <v>58</v>
      </c>
      <c r="W49" s="14" t="s">
        <v>58</v>
      </c>
      <c r="X49" s="14" t="s">
        <v>59</v>
      </c>
      <c r="Y49" s="14" t="s">
        <v>59</v>
      </c>
      <c r="Z49" s="14" t="s">
        <v>59</v>
      </c>
      <c r="AA49" s="14" t="s">
        <v>62</v>
      </c>
      <c r="AB49" s="14" t="s">
        <v>62</v>
      </c>
      <c r="AC49" s="14" t="s">
        <v>62</v>
      </c>
      <c r="AD49" s="14" t="s">
        <v>62</v>
      </c>
      <c r="AE49" s="14" t="s">
        <v>62</v>
      </c>
      <c r="AF49" s="14" t="s">
        <v>62</v>
      </c>
      <c r="AG49" s="14" t="s">
        <v>59</v>
      </c>
      <c r="AH49" s="14" t="s">
        <v>62</v>
      </c>
      <c r="AI49" s="14" t="s">
        <v>62</v>
      </c>
      <c r="AJ49" s="14" t="s">
        <v>62</v>
      </c>
      <c r="AK49" s="14" t="s">
        <v>59</v>
      </c>
      <c r="AL49" s="14" t="s">
        <v>62</v>
      </c>
      <c r="AM49" s="14" t="s">
        <v>62</v>
      </c>
      <c r="AN49" s="14" t="s">
        <v>62</v>
      </c>
      <c r="AO49" s="14" t="s">
        <v>59</v>
      </c>
      <c r="AP49" s="14" t="s">
        <v>62</v>
      </c>
      <c r="AQ49" s="14" t="s">
        <v>59</v>
      </c>
      <c r="AR49" s="14" t="s">
        <v>62</v>
      </c>
      <c r="AS49" s="14" t="s">
        <v>59</v>
      </c>
      <c r="AT49" s="14" t="s">
        <v>59</v>
      </c>
      <c r="AU49" s="14" t="s">
        <v>62</v>
      </c>
      <c r="AV49" s="14" t="s">
        <v>62</v>
      </c>
      <c r="AW49" s="14" t="s">
        <v>59</v>
      </c>
      <c r="AX49" s="14" t="s">
        <v>62</v>
      </c>
      <c r="AY49" s="14" t="s">
        <v>62</v>
      </c>
      <c r="AZ49" s="14" t="s">
        <v>59</v>
      </c>
      <c r="BA49" s="14" t="s">
        <v>59</v>
      </c>
      <c r="BB49" s="14" t="s">
        <v>62</v>
      </c>
      <c r="BC49" s="14" t="s">
        <v>62</v>
      </c>
      <c r="BD49" s="14" t="s">
        <v>62</v>
      </c>
      <c r="BE49" s="14" t="s">
        <v>62</v>
      </c>
    </row>
    <row r="50" spans="1:58" ht="15.75" customHeight="1" x14ac:dyDescent="0.25">
      <c r="A50" s="13">
        <v>44131.841499953705</v>
      </c>
      <c r="B50" s="14"/>
      <c r="C50" s="28" t="s">
        <v>82</v>
      </c>
      <c r="D50" s="15"/>
      <c r="E50" s="14" t="s">
        <v>72</v>
      </c>
      <c r="F50" s="14" t="s">
        <v>67</v>
      </c>
      <c r="G50" s="14" t="s">
        <v>57</v>
      </c>
      <c r="H50" s="14" t="s">
        <v>67</v>
      </c>
      <c r="I50" s="14" t="s">
        <v>67</v>
      </c>
      <c r="J50" s="14" t="s">
        <v>67</v>
      </c>
      <c r="K50" s="14" t="s">
        <v>67</v>
      </c>
      <c r="L50" s="14" t="s">
        <v>67</v>
      </c>
      <c r="M50" s="14" t="s">
        <v>59</v>
      </c>
      <c r="N50" s="14" t="s">
        <v>59</v>
      </c>
      <c r="O50" s="14" t="s">
        <v>59</v>
      </c>
      <c r="P50" s="14" t="s">
        <v>59</v>
      </c>
      <c r="Q50" s="14" t="s">
        <v>59</v>
      </c>
      <c r="R50" s="14" t="s">
        <v>60</v>
      </c>
      <c r="S50" s="14" t="s">
        <v>59</v>
      </c>
      <c r="T50" s="14" t="s">
        <v>60</v>
      </c>
      <c r="U50" s="14" t="s">
        <v>60</v>
      </c>
      <c r="V50" s="14" t="s">
        <v>58</v>
      </c>
      <c r="W50" s="14" t="s">
        <v>58</v>
      </c>
      <c r="X50" s="14" t="s">
        <v>60</v>
      </c>
      <c r="Y50" s="14" t="s">
        <v>58</v>
      </c>
      <c r="Z50" s="14" t="s">
        <v>58</v>
      </c>
      <c r="AA50" s="14" t="s">
        <v>58</v>
      </c>
      <c r="AB50" s="14" t="s">
        <v>58</v>
      </c>
      <c r="AC50" s="14" t="s">
        <v>59</v>
      </c>
      <c r="AD50" s="14" t="s">
        <v>60</v>
      </c>
      <c r="AE50" s="14" t="s">
        <v>58</v>
      </c>
      <c r="AF50" s="14" t="s">
        <v>59</v>
      </c>
      <c r="AG50" s="14" t="s">
        <v>59</v>
      </c>
      <c r="AH50" s="14" t="s">
        <v>59</v>
      </c>
      <c r="AI50" s="14" t="s">
        <v>60</v>
      </c>
      <c r="AJ50" s="14" t="s">
        <v>58</v>
      </c>
      <c r="AK50" s="14" t="s">
        <v>58</v>
      </c>
      <c r="AL50" s="14" t="s">
        <v>58</v>
      </c>
      <c r="AM50" s="14" t="s">
        <v>62</v>
      </c>
      <c r="AN50" s="14" t="s">
        <v>62</v>
      </c>
      <c r="AO50" s="14" t="s">
        <v>61</v>
      </c>
      <c r="AP50" s="14" t="s">
        <v>60</v>
      </c>
      <c r="AQ50" s="14" t="s">
        <v>58</v>
      </c>
      <c r="AR50" s="14" t="s">
        <v>58</v>
      </c>
      <c r="AS50" s="14" t="s">
        <v>58</v>
      </c>
      <c r="AT50" s="14" t="s">
        <v>58</v>
      </c>
      <c r="AU50" s="14" t="s">
        <v>62</v>
      </c>
      <c r="AV50" s="14" t="s">
        <v>58</v>
      </c>
      <c r="AW50" s="14" t="s">
        <v>58</v>
      </c>
      <c r="AX50" s="14" t="s">
        <v>58</v>
      </c>
      <c r="AY50" s="14" t="s">
        <v>58</v>
      </c>
      <c r="AZ50" s="14" t="s">
        <v>61</v>
      </c>
      <c r="BA50" s="14" t="s">
        <v>58</v>
      </c>
      <c r="BB50" s="14" t="s">
        <v>58</v>
      </c>
      <c r="BC50" s="14" t="s">
        <v>58</v>
      </c>
      <c r="BD50" s="14" t="s">
        <v>59</v>
      </c>
      <c r="BE50" s="14" t="s">
        <v>59</v>
      </c>
    </row>
    <row r="51" spans="1:58" ht="15.75" customHeight="1" x14ac:dyDescent="0.25">
      <c r="A51" s="13">
        <v>44132.403426481484</v>
      </c>
      <c r="B51" s="14"/>
      <c r="C51" s="28" t="s">
        <v>85</v>
      </c>
      <c r="D51" s="15"/>
      <c r="E51" s="14" t="s">
        <v>72</v>
      </c>
      <c r="F51" s="14" t="s">
        <v>57</v>
      </c>
      <c r="G51" s="14" t="s">
        <v>57</v>
      </c>
      <c r="H51" s="14" t="s">
        <v>57</v>
      </c>
      <c r="I51" s="14" t="s">
        <v>66</v>
      </c>
      <c r="J51" s="14" t="s">
        <v>57</v>
      </c>
      <c r="K51" s="14" t="s">
        <v>66</v>
      </c>
      <c r="L51" s="14" t="s">
        <v>67</v>
      </c>
      <c r="M51" s="14" t="s">
        <v>58</v>
      </c>
      <c r="N51" s="14" t="s">
        <v>58</v>
      </c>
      <c r="O51" s="14" t="s">
        <v>58</v>
      </c>
      <c r="P51" s="14" t="s">
        <v>58</v>
      </c>
      <c r="Q51" s="14" t="s">
        <v>59</v>
      </c>
      <c r="R51" s="14" t="s">
        <v>58</v>
      </c>
      <c r="S51" s="14" t="s">
        <v>58</v>
      </c>
      <c r="T51" s="14" t="s">
        <v>60</v>
      </c>
      <c r="U51" s="14" t="s">
        <v>58</v>
      </c>
      <c r="V51" s="14" t="s">
        <v>58</v>
      </c>
      <c r="W51" s="14" t="s">
        <v>58</v>
      </c>
      <c r="X51" s="14" t="s">
        <v>58</v>
      </c>
      <c r="Y51" s="14" t="s">
        <v>58</v>
      </c>
      <c r="Z51" s="14" t="s">
        <v>58</v>
      </c>
      <c r="AA51" s="14" t="s">
        <v>58</v>
      </c>
      <c r="AB51" s="14" t="s">
        <v>58</v>
      </c>
      <c r="AC51" s="14" t="s">
        <v>58</v>
      </c>
      <c r="AD51" s="14" t="s">
        <v>58</v>
      </c>
      <c r="AE51" s="14" t="s">
        <v>58</v>
      </c>
      <c r="AF51" s="14" t="s">
        <v>58</v>
      </c>
      <c r="AG51" s="14" t="s">
        <v>58</v>
      </c>
      <c r="AH51" s="14" t="s">
        <v>58</v>
      </c>
      <c r="AI51" s="14" t="s">
        <v>58</v>
      </c>
      <c r="AJ51" s="14" t="s">
        <v>58</v>
      </c>
      <c r="AK51" s="14" t="s">
        <v>58</v>
      </c>
      <c r="AL51" s="14" t="s">
        <v>58</v>
      </c>
      <c r="AM51" s="14" t="s">
        <v>62</v>
      </c>
      <c r="AN51" s="14" t="s">
        <v>62</v>
      </c>
      <c r="AO51" s="14" t="s">
        <v>60</v>
      </c>
      <c r="AP51" s="14" t="s">
        <v>58</v>
      </c>
      <c r="AQ51" s="14" t="s">
        <v>58</v>
      </c>
      <c r="AR51" s="14" t="s">
        <v>58</v>
      </c>
      <c r="AS51" s="14" t="s">
        <v>58</v>
      </c>
      <c r="AT51" s="14" t="s">
        <v>58</v>
      </c>
      <c r="AU51" s="14" t="s">
        <v>58</v>
      </c>
      <c r="AV51" s="14" t="s">
        <v>62</v>
      </c>
      <c r="AW51" s="14" t="s">
        <v>59</v>
      </c>
      <c r="AX51" s="14" t="s">
        <v>58</v>
      </c>
      <c r="AY51" s="14" t="s">
        <v>58</v>
      </c>
      <c r="AZ51" s="14" t="s">
        <v>58</v>
      </c>
      <c r="BA51" s="14" t="s">
        <v>58</v>
      </c>
      <c r="BB51" s="14" t="s">
        <v>58</v>
      </c>
      <c r="BC51" s="14" t="s">
        <v>58</v>
      </c>
      <c r="BD51" s="14" t="s">
        <v>58</v>
      </c>
      <c r="BE51" s="14" t="s">
        <v>58</v>
      </c>
    </row>
    <row r="52" spans="1:58" ht="15.75" customHeight="1" x14ac:dyDescent="0.25">
      <c r="A52" s="13">
        <v>44132.48886986111</v>
      </c>
      <c r="B52" s="14"/>
      <c r="C52" s="28" t="s">
        <v>85</v>
      </c>
      <c r="D52" s="15"/>
      <c r="E52" s="14" t="s">
        <v>72</v>
      </c>
      <c r="F52" s="14" t="s">
        <v>57</v>
      </c>
      <c r="G52" s="14" t="s">
        <v>57</v>
      </c>
      <c r="H52" s="14" t="s">
        <v>57</v>
      </c>
      <c r="I52" s="14" t="s">
        <v>57</v>
      </c>
      <c r="J52" s="14" t="s">
        <v>68</v>
      </c>
      <c r="K52" s="14" t="s">
        <v>67</v>
      </c>
      <c r="L52" s="14" t="s">
        <v>67</v>
      </c>
      <c r="M52" s="14" t="s">
        <v>58</v>
      </c>
      <c r="N52" s="14" t="s">
        <v>58</v>
      </c>
      <c r="O52" s="14" t="s">
        <v>59</v>
      </c>
      <c r="P52" s="14" t="s">
        <v>58</v>
      </c>
      <c r="Q52" s="14" t="s">
        <v>58</v>
      </c>
      <c r="R52" s="14" t="s">
        <v>61</v>
      </c>
      <c r="S52" s="14" t="s">
        <v>58</v>
      </c>
      <c r="T52" s="14" t="s">
        <v>60</v>
      </c>
      <c r="U52" s="14" t="s">
        <v>60</v>
      </c>
      <c r="V52" s="14" t="s">
        <v>61</v>
      </c>
      <c r="W52" s="14" t="s">
        <v>58</v>
      </c>
      <c r="X52" s="14" t="s">
        <v>58</v>
      </c>
      <c r="Y52" s="14" t="s">
        <v>61</v>
      </c>
      <c r="Z52" s="14" t="s">
        <v>58</v>
      </c>
      <c r="AA52" s="14" t="s">
        <v>58</v>
      </c>
      <c r="AB52" s="14" t="s">
        <v>60</v>
      </c>
      <c r="AC52" s="14" t="s">
        <v>58</v>
      </c>
      <c r="AD52" s="14" t="s">
        <v>59</v>
      </c>
      <c r="AE52" s="14" t="s">
        <v>59</v>
      </c>
      <c r="AF52" s="14" t="s">
        <v>59</v>
      </c>
      <c r="AG52" s="14" t="s">
        <v>59</v>
      </c>
      <c r="AH52" s="14" t="s">
        <v>59</v>
      </c>
      <c r="AI52" s="14" t="s">
        <v>58</v>
      </c>
      <c r="AJ52" s="14" t="s">
        <v>58</v>
      </c>
      <c r="AK52" s="14" t="s">
        <v>61</v>
      </c>
      <c r="AL52" s="14" t="s">
        <v>59</v>
      </c>
      <c r="AM52" s="14" t="s">
        <v>59</v>
      </c>
      <c r="AN52" s="14" t="s">
        <v>59</v>
      </c>
      <c r="AO52" s="14" t="s">
        <v>58</v>
      </c>
      <c r="AP52" s="14" t="s">
        <v>60</v>
      </c>
      <c r="AQ52" s="14" t="s">
        <v>60</v>
      </c>
      <c r="AR52" s="14" t="s">
        <v>58</v>
      </c>
      <c r="AS52" s="14" t="s">
        <v>58</v>
      </c>
      <c r="AT52" s="14" t="s">
        <v>58</v>
      </c>
      <c r="AU52" s="14" t="s">
        <v>60</v>
      </c>
      <c r="AV52" s="14" t="s">
        <v>58</v>
      </c>
      <c r="AW52" s="14" t="s">
        <v>58</v>
      </c>
      <c r="AX52" s="14" t="s">
        <v>59</v>
      </c>
      <c r="AY52" s="14" t="s">
        <v>59</v>
      </c>
      <c r="AZ52" s="14" t="s">
        <v>58</v>
      </c>
      <c r="BA52" s="14" t="s">
        <v>59</v>
      </c>
      <c r="BB52" s="14" t="s">
        <v>58</v>
      </c>
      <c r="BC52" s="14" t="s">
        <v>58</v>
      </c>
      <c r="BD52" s="14" t="s">
        <v>58</v>
      </c>
      <c r="BE52" s="14" t="s">
        <v>61</v>
      </c>
    </row>
    <row r="53" spans="1:58" ht="15.75" customHeight="1" x14ac:dyDescent="0.25">
      <c r="A53" s="13">
        <v>44132.777242789351</v>
      </c>
      <c r="B53" s="14"/>
      <c r="C53" s="28" t="s">
        <v>84</v>
      </c>
      <c r="D53" s="15"/>
      <c r="E53" s="14" t="s">
        <v>72</v>
      </c>
      <c r="F53" s="14" t="s">
        <v>57</v>
      </c>
      <c r="G53" s="14" t="s">
        <v>57</v>
      </c>
      <c r="H53" s="14" t="s">
        <v>57</v>
      </c>
      <c r="I53" s="14" t="s">
        <v>57</v>
      </c>
      <c r="J53" s="14" t="s">
        <v>57</v>
      </c>
      <c r="K53" s="14" t="s">
        <v>57</v>
      </c>
      <c r="L53" s="14" t="s">
        <v>57</v>
      </c>
      <c r="M53" s="14" t="s">
        <v>58</v>
      </c>
      <c r="N53" s="14" t="s">
        <v>58</v>
      </c>
      <c r="O53" s="14" t="s">
        <v>58</v>
      </c>
      <c r="P53" s="14" t="s">
        <v>58</v>
      </c>
      <c r="Q53" s="14" t="s">
        <v>58</v>
      </c>
      <c r="R53" s="14" t="s">
        <v>60</v>
      </c>
      <c r="S53" s="14" t="s">
        <v>58</v>
      </c>
      <c r="T53" s="14" t="s">
        <v>60</v>
      </c>
      <c r="U53" s="14" t="s">
        <v>60</v>
      </c>
      <c r="V53" s="14" t="s">
        <v>58</v>
      </c>
      <c r="W53" s="14" t="s">
        <v>58</v>
      </c>
      <c r="X53" s="14" t="s">
        <v>58</v>
      </c>
      <c r="Y53" s="14" t="s">
        <v>60</v>
      </c>
      <c r="Z53" s="14" t="s">
        <v>58</v>
      </c>
      <c r="AA53" s="14" t="s">
        <v>58</v>
      </c>
      <c r="AB53" s="14" t="s">
        <v>58</v>
      </c>
      <c r="AC53" s="14" t="s">
        <v>58</v>
      </c>
      <c r="AD53" s="14" t="s">
        <v>58</v>
      </c>
      <c r="AE53" s="14" t="s">
        <v>58</v>
      </c>
      <c r="AF53" s="14" t="s">
        <v>60</v>
      </c>
      <c r="AG53" s="14" t="s">
        <v>58</v>
      </c>
      <c r="AH53" s="14" t="s">
        <v>58</v>
      </c>
      <c r="AI53" s="14" t="s">
        <v>60</v>
      </c>
      <c r="AJ53" s="14" t="s">
        <v>58</v>
      </c>
      <c r="AK53" s="14" t="s">
        <v>58</v>
      </c>
      <c r="AL53" s="14" t="s">
        <v>58</v>
      </c>
      <c r="AM53" s="14" t="s">
        <v>58</v>
      </c>
      <c r="AN53" s="14" t="s">
        <v>58</v>
      </c>
      <c r="AO53" s="14" t="s">
        <v>58</v>
      </c>
      <c r="AP53" s="14" t="s">
        <v>58</v>
      </c>
      <c r="AQ53" s="14" t="s">
        <v>58</v>
      </c>
      <c r="AR53" s="14" t="s">
        <v>58</v>
      </c>
      <c r="AS53" s="14" t="s">
        <v>58</v>
      </c>
      <c r="AT53" s="14" t="s">
        <v>58</v>
      </c>
      <c r="AU53" s="14" t="s">
        <v>58</v>
      </c>
      <c r="AV53" s="14" t="s">
        <v>58</v>
      </c>
      <c r="AW53" s="14" t="s">
        <v>58</v>
      </c>
      <c r="AX53" s="14" t="s">
        <v>58</v>
      </c>
      <c r="AY53" s="14" t="s">
        <v>58</v>
      </c>
      <c r="AZ53" s="14" t="s">
        <v>58</v>
      </c>
      <c r="BA53" s="14" t="s">
        <v>58</v>
      </c>
      <c r="BB53" s="14" t="s">
        <v>58</v>
      </c>
      <c r="BC53" s="14" t="s">
        <v>58</v>
      </c>
      <c r="BD53" s="14" t="s">
        <v>58</v>
      </c>
      <c r="BE53" s="14" t="s">
        <v>58</v>
      </c>
    </row>
    <row r="54" spans="1:58" ht="15.75" customHeight="1" x14ac:dyDescent="0.25">
      <c r="A54" s="13">
        <v>44132.78585252315</v>
      </c>
      <c r="B54" s="14"/>
      <c r="C54" s="28" t="s">
        <v>77</v>
      </c>
      <c r="D54" s="15"/>
      <c r="E54" s="14" t="s">
        <v>72</v>
      </c>
      <c r="F54" s="14" t="s">
        <v>57</v>
      </c>
      <c r="G54" s="14" t="s">
        <v>57</v>
      </c>
      <c r="H54" s="14" t="s">
        <v>57</v>
      </c>
      <c r="I54" s="14" t="s">
        <v>57</v>
      </c>
      <c r="J54" s="14" t="s">
        <v>57</v>
      </c>
      <c r="K54" s="14" t="s">
        <v>57</v>
      </c>
      <c r="L54" s="14" t="s">
        <v>57</v>
      </c>
      <c r="M54" s="14" t="s">
        <v>58</v>
      </c>
      <c r="N54" s="14" t="s">
        <v>59</v>
      </c>
      <c r="O54" s="14" t="s">
        <v>60</v>
      </c>
      <c r="P54" s="14" t="s">
        <v>58</v>
      </c>
      <c r="Q54" s="14" t="s">
        <v>58</v>
      </c>
      <c r="R54" s="14" t="s">
        <v>60</v>
      </c>
      <c r="S54" s="14" t="s">
        <v>60</v>
      </c>
      <c r="T54" s="14" t="s">
        <v>60</v>
      </c>
      <c r="U54" s="14" t="s">
        <v>60</v>
      </c>
      <c r="V54" s="14" t="s">
        <v>60</v>
      </c>
      <c r="W54" s="14" t="s">
        <v>60</v>
      </c>
      <c r="X54" s="14" t="s">
        <v>58</v>
      </c>
      <c r="Y54" s="14" t="s">
        <v>60</v>
      </c>
      <c r="Z54" s="14" t="s">
        <v>60</v>
      </c>
      <c r="AA54" s="14" t="s">
        <v>58</v>
      </c>
      <c r="AB54" s="14" t="s">
        <v>58</v>
      </c>
      <c r="AC54" s="14" t="s">
        <v>58</v>
      </c>
      <c r="AD54" s="14" t="s">
        <v>58</v>
      </c>
      <c r="AE54" s="14" t="s">
        <v>58</v>
      </c>
      <c r="AF54" s="14" t="s">
        <v>60</v>
      </c>
      <c r="AG54" s="14" t="s">
        <v>58</v>
      </c>
      <c r="AH54" s="14" t="s">
        <v>58</v>
      </c>
      <c r="AI54" s="14" t="s">
        <v>60</v>
      </c>
      <c r="AJ54" s="14" t="s">
        <v>58</v>
      </c>
      <c r="AK54" s="14" t="s">
        <v>58</v>
      </c>
      <c r="AL54" s="14" t="s">
        <v>58</v>
      </c>
      <c r="AM54" s="14" t="s">
        <v>58</v>
      </c>
      <c r="AN54" s="14" t="s">
        <v>58</v>
      </c>
      <c r="AO54" s="14" t="s">
        <v>60</v>
      </c>
      <c r="AP54" s="14" t="s">
        <v>60</v>
      </c>
      <c r="AQ54" s="14" t="s">
        <v>60</v>
      </c>
      <c r="AR54" s="14" t="s">
        <v>58</v>
      </c>
      <c r="AS54" s="14" t="s">
        <v>58</v>
      </c>
      <c r="AT54" s="14" t="s">
        <v>58</v>
      </c>
      <c r="AU54" s="14" t="s">
        <v>58</v>
      </c>
      <c r="AV54" s="14" t="s">
        <v>58</v>
      </c>
      <c r="AW54" s="14" t="s">
        <v>58</v>
      </c>
      <c r="AX54" s="14" t="s">
        <v>58</v>
      </c>
      <c r="AY54" s="14" t="s">
        <v>58</v>
      </c>
      <c r="AZ54" s="14" t="s">
        <v>58</v>
      </c>
      <c r="BA54" s="14" t="s">
        <v>58</v>
      </c>
      <c r="BB54" s="14" t="s">
        <v>58</v>
      </c>
      <c r="BC54" s="14" t="s">
        <v>61</v>
      </c>
      <c r="BD54" s="14" t="s">
        <v>58</v>
      </c>
      <c r="BE54" s="14" t="s">
        <v>58</v>
      </c>
    </row>
    <row r="55" spans="1:58" ht="15.75" customHeight="1" x14ac:dyDescent="0.25">
      <c r="A55" s="13">
        <v>44132.795821226857</v>
      </c>
      <c r="B55" s="14"/>
      <c r="C55" s="28" t="s">
        <v>77</v>
      </c>
      <c r="D55" s="15"/>
      <c r="E55" s="14" t="s">
        <v>74</v>
      </c>
      <c r="F55" s="14" t="s">
        <v>57</v>
      </c>
      <c r="G55" s="14" t="s">
        <v>66</v>
      </c>
      <c r="H55" s="14" t="s">
        <v>57</v>
      </c>
      <c r="I55" s="14" t="s">
        <v>57</v>
      </c>
      <c r="J55" s="14" t="s">
        <v>64</v>
      </c>
      <c r="K55" s="14" t="s">
        <v>66</v>
      </c>
      <c r="L55" s="14" t="s">
        <v>57</v>
      </c>
      <c r="M55" s="14" t="s">
        <v>58</v>
      </c>
      <c r="N55" s="14" t="s">
        <v>60</v>
      </c>
      <c r="O55" s="14" t="s">
        <v>62</v>
      </c>
      <c r="P55" s="14" t="s">
        <v>58</v>
      </c>
      <c r="Q55" s="14" t="s">
        <v>58</v>
      </c>
      <c r="R55" s="14" t="s">
        <v>60</v>
      </c>
      <c r="S55" s="14" t="s">
        <v>60</v>
      </c>
      <c r="T55" s="14" t="s">
        <v>60</v>
      </c>
      <c r="U55" s="14" t="s">
        <v>58</v>
      </c>
      <c r="V55" s="14" t="s">
        <v>59</v>
      </c>
      <c r="W55" s="14" t="s">
        <v>58</v>
      </c>
      <c r="X55" s="14" t="s">
        <v>60</v>
      </c>
      <c r="Y55" s="14" t="s">
        <v>58</v>
      </c>
      <c r="Z55" s="14" t="s">
        <v>58</v>
      </c>
      <c r="AA55" s="14" t="s">
        <v>58</v>
      </c>
      <c r="AB55" s="14" t="s">
        <v>58</v>
      </c>
      <c r="AC55" s="14" t="s">
        <v>58</v>
      </c>
      <c r="AD55" s="14" t="s">
        <v>60</v>
      </c>
      <c r="AE55" s="14" t="s">
        <v>60</v>
      </c>
      <c r="AF55" s="14" t="s">
        <v>58</v>
      </c>
      <c r="AG55" s="14" t="s">
        <v>60</v>
      </c>
      <c r="AH55" s="14" t="s">
        <v>58</v>
      </c>
      <c r="AI55" s="14" t="s">
        <v>60</v>
      </c>
      <c r="AJ55" s="14" t="s">
        <v>58</v>
      </c>
      <c r="AK55" s="14" t="s">
        <v>59</v>
      </c>
      <c r="AL55" s="14" t="s">
        <v>58</v>
      </c>
      <c r="AM55" s="14" t="s">
        <v>62</v>
      </c>
      <c r="AN55" s="14" t="s">
        <v>62</v>
      </c>
      <c r="AO55" s="14" t="s">
        <v>61</v>
      </c>
      <c r="AP55" s="14" t="s">
        <v>60</v>
      </c>
      <c r="AQ55" s="14" t="s">
        <v>58</v>
      </c>
      <c r="AR55" s="14" t="s">
        <v>58</v>
      </c>
      <c r="AS55" s="14" t="s">
        <v>60</v>
      </c>
      <c r="AT55" s="14" t="s">
        <v>58</v>
      </c>
      <c r="AU55" s="14" t="s">
        <v>62</v>
      </c>
      <c r="AV55" s="14" t="s">
        <v>59</v>
      </c>
      <c r="AW55" s="14" t="s">
        <v>58</v>
      </c>
      <c r="AX55" s="14" t="s">
        <v>60</v>
      </c>
      <c r="AY55" s="14" t="s">
        <v>58</v>
      </c>
      <c r="AZ55" s="14" t="s">
        <v>58</v>
      </c>
      <c r="BA55" s="14" t="s">
        <v>58</v>
      </c>
      <c r="BB55" s="14" t="s">
        <v>58</v>
      </c>
      <c r="BC55" s="14" t="s">
        <v>58</v>
      </c>
      <c r="BD55" s="14" t="s">
        <v>59</v>
      </c>
      <c r="BE55" s="14" t="s">
        <v>59</v>
      </c>
    </row>
    <row r="56" spans="1:58" ht="15.75" customHeight="1" x14ac:dyDescent="0.25">
      <c r="A56" s="13">
        <v>44132.796127696754</v>
      </c>
      <c r="B56" s="14"/>
      <c r="C56" s="28" t="s">
        <v>80</v>
      </c>
      <c r="D56" s="15"/>
      <c r="E56" s="14" t="s">
        <v>74</v>
      </c>
      <c r="F56" s="14" t="s">
        <v>57</v>
      </c>
      <c r="G56" s="14" t="s">
        <v>66</v>
      </c>
      <c r="H56" s="14" t="s">
        <v>57</v>
      </c>
      <c r="I56" s="14" t="s">
        <v>57</v>
      </c>
      <c r="J56" s="14" t="s">
        <v>64</v>
      </c>
      <c r="K56" s="14" t="s">
        <v>66</v>
      </c>
      <c r="L56" s="14" t="s">
        <v>57</v>
      </c>
      <c r="M56" s="14" t="s">
        <v>58</v>
      </c>
      <c r="N56" s="14" t="s">
        <v>60</v>
      </c>
      <c r="O56" s="14" t="s">
        <v>62</v>
      </c>
      <c r="P56" s="14" t="s">
        <v>58</v>
      </c>
      <c r="Q56" s="14" t="s">
        <v>58</v>
      </c>
      <c r="R56" s="14" t="s">
        <v>60</v>
      </c>
      <c r="S56" s="14" t="s">
        <v>60</v>
      </c>
      <c r="T56" s="14" t="s">
        <v>60</v>
      </c>
      <c r="U56" s="14" t="s">
        <v>58</v>
      </c>
      <c r="V56" s="14" t="s">
        <v>59</v>
      </c>
      <c r="W56" s="14" t="s">
        <v>58</v>
      </c>
      <c r="X56" s="14" t="s">
        <v>60</v>
      </c>
      <c r="Y56" s="14" t="s">
        <v>58</v>
      </c>
      <c r="Z56" s="14" t="s">
        <v>58</v>
      </c>
      <c r="AA56" s="14" t="s">
        <v>58</v>
      </c>
      <c r="AB56" s="14" t="s">
        <v>58</v>
      </c>
      <c r="AC56" s="14" t="s">
        <v>58</v>
      </c>
      <c r="AD56" s="14" t="s">
        <v>60</v>
      </c>
      <c r="AE56" s="14" t="s">
        <v>60</v>
      </c>
      <c r="AF56" s="14" t="s">
        <v>58</v>
      </c>
      <c r="AG56" s="14" t="s">
        <v>60</v>
      </c>
      <c r="AH56" s="14" t="s">
        <v>58</v>
      </c>
      <c r="AI56" s="14" t="s">
        <v>60</v>
      </c>
      <c r="AJ56" s="14" t="s">
        <v>58</v>
      </c>
      <c r="AK56" s="14" t="s">
        <v>59</v>
      </c>
      <c r="AL56" s="14" t="s">
        <v>58</v>
      </c>
      <c r="AM56" s="14" t="s">
        <v>62</v>
      </c>
      <c r="AN56" s="14" t="s">
        <v>62</v>
      </c>
      <c r="AO56" s="14" t="s">
        <v>61</v>
      </c>
      <c r="AP56" s="14" t="s">
        <v>60</v>
      </c>
      <c r="AQ56" s="14" t="s">
        <v>58</v>
      </c>
      <c r="AR56" s="14" t="s">
        <v>58</v>
      </c>
      <c r="AS56" s="14" t="s">
        <v>60</v>
      </c>
      <c r="AT56" s="14" t="s">
        <v>58</v>
      </c>
      <c r="AU56" s="14" t="s">
        <v>62</v>
      </c>
      <c r="AV56" s="14" t="s">
        <v>59</v>
      </c>
      <c r="AW56" s="14" t="s">
        <v>58</v>
      </c>
      <c r="AX56" s="14" t="s">
        <v>60</v>
      </c>
      <c r="AY56" s="14" t="s">
        <v>58</v>
      </c>
      <c r="AZ56" s="14" t="s">
        <v>58</v>
      </c>
      <c r="BA56" s="14" t="s">
        <v>58</v>
      </c>
      <c r="BB56" s="14" t="s">
        <v>58</v>
      </c>
      <c r="BC56" s="14" t="s">
        <v>58</v>
      </c>
      <c r="BD56" s="14" t="s">
        <v>59</v>
      </c>
      <c r="BE56" s="14" t="s">
        <v>59</v>
      </c>
    </row>
    <row r="57" spans="1:58" ht="15.75" customHeight="1" x14ac:dyDescent="0.25">
      <c r="A57" s="13">
        <v>44132.901418333335</v>
      </c>
      <c r="B57" s="14"/>
      <c r="C57" s="28" t="s">
        <v>80</v>
      </c>
      <c r="D57" s="15"/>
      <c r="E57" s="14" t="s">
        <v>72</v>
      </c>
      <c r="F57" s="14" t="s">
        <v>57</v>
      </c>
      <c r="G57" s="14" t="s">
        <v>57</v>
      </c>
      <c r="H57" s="14" t="s">
        <v>57</v>
      </c>
      <c r="I57" s="14" t="s">
        <v>57</v>
      </c>
      <c r="J57" s="14" t="s">
        <v>57</v>
      </c>
      <c r="K57" s="14" t="s">
        <v>57</v>
      </c>
      <c r="L57" s="14" t="s">
        <v>57</v>
      </c>
      <c r="M57" s="14" t="s">
        <v>58</v>
      </c>
      <c r="N57" s="14" t="s">
        <v>58</v>
      </c>
      <c r="O57" s="14" t="s">
        <v>58</v>
      </c>
      <c r="P57" s="14" t="s">
        <v>58</v>
      </c>
      <c r="Q57" s="14" t="s">
        <v>58</v>
      </c>
      <c r="R57" s="14" t="s">
        <v>58</v>
      </c>
      <c r="S57" s="14" t="s">
        <v>60</v>
      </c>
      <c r="T57" s="14" t="s">
        <v>58</v>
      </c>
      <c r="U57" s="14" t="s">
        <v>60</v>
      </c>
      <c r="V57" s="14" t="s">
        <v>58</v>
      </c>
      <c r="W57" s="14" t="s">
        <v>58</v>
      </c>
      <c r="X57" s="14" t="s">
        <v>58</v>
      </c>
      <c r="Y57" s="14" t="s">
        <v>58</v>
      </c>
      <c r="Z57" s="14" t="s">
        <v>58</v>
      </c>
      <c r="AA57" s="14" t="s">
        <v>58</v>
      </c>
      <c r="AB57" s="14" t="s">
        <v>58</v>
      </c>
      <c r="AC57" s="14" t="s">
        <v>58</v>
      </c>
      <c r="AD57" s="14" t="s">
        <v>58</v>
      </c>
      <c r="AE57" s="14" t="s">
        <v>58</v>
      </c>
      <c r="AF57" s="14" t="s">
        <v>58</v>
      </c>
      <c r="AG57" s="14" t="s">
        <v>58</v>
      </c>
      <c r="AH57" s="14" t="s">
        <v>58</v>
      </c>
      <c r="AI57" s="14" t="s">
        <v>58</v>
      </c>
      <c r="AJ57" s="14" t="s">
        <v>58</v>
      </c>
      <c r="AK57" s="14" t="s">
        <v>58</v>
      </c>
      <c r="AL57" s="14" t="s">
        <v>58</v>
      </c>
      <c r="AM57" s="14" t="s">
        <v>58</v>
      </c>
      <c r="AN57" s="14" t="s">
        <v>58</v>
      </c>
      <c r="AO57" s="14" t="s">
        <v>58</v>
      </c>
      <c r="AP57" s="14" t="s">
        <v>58</v>
      </c>
      <c r="AQ57" s="14" t="s">
        <v>58</v>
      </c>
      <c r="AR57" s="14" t="s">
        <v>58</v>
      </c>
      <c r="AS57" s="14" t="s">
        <v>58</v>
      </c>
      <c r="AT57" s="14" t="s">
        <v>58</v>
      </c>
      <c r="AU57" s="14" t="s">
        <v>58</v>
      </c>
      <c r="AV57" s="14" t="s">
        <v>58</v>
      </c>
      <c r="AW57" s="14" t="s">
        <v>58</v>
      </c>
      <c r="AX57" s="14" t="s">
        <v>58</v>
      </c>
      <c r="AY57" s="14" t="s">
        <v>58</v>
      </c>
      <c r="AZ57" s="14" t="s">
        <v>58</v>
      </c>
      <c r="BA57" s="14" t="s">
        <v>58</v>
      </c>
      <c r="BB57" s="14" t="s">
        <v>58</v>
      </c>
      <c r="BC57" s="14" t="s">
        <v>58</v>
      </c>
      <c r="BD57" s="14" t="s">
        <v>58</v>
      </c>
      <c r="BE57" s="14" t="s">
        <v>58</v>
      </c>
    </row>
    <row r="58" spans="1:58" ht="15.75" customHeight="1" x14ac:dyDescent="0.25">
      <c r="A58" s="13">
        <v>44132.901527326394</v>
      </c>
      <c r="B58" s="14"/>
      <c r="C58" s="28" t="s">
        <v>82</v>
      </c>
      <c r="D58" s="15"/>
      <c r="E58" s="14" t="s">
        <v>72</v>
      </c>
      <c r="F58" s="14" t="s">
        <v>57</v>
      </c>
      <c r="G58" s="14" t="s">
        <v>57</v>
      </c>
      <c r="H58" s="14" t="s">
        <v>57</v>
      </c>
      <c r="I58" s="14" t="s">
        <v>57</v>
      </c>
      <c r="J58" s="14" t="s">
        <v>57</v>
      </c>
      <c r="K58" s="14" t="s">
        <v>57</v>
      </c>
      <c r="L58" s="14" t="s">
        <v>57</v>
      </c>
      <c r="M58" s="14" t="s">
        <v>58</v>
      </c>
      <c r="N58" s="14" t="s">
        <v>58</v>
      </c>
      <c r="O58" s="14" t="s">
        <v>58</v>
      </c>
      <c r="P58" s="14" t="s">
        <v>58</v>
      </c>
      <c r="Q58" s="14" t="s">
        <v>58</v>
      </c>
      <c r="R58" s="14" t="s">
        <v>58</v>
      </c>
      <c r="S58" s="14" t="s">
        <v>60</v>
      </c>
      <c r="T58" s="14" t="s">
        <v>58</v>
      </c>
      <c r="U58" s="14" t="s">
        <v>60</v>
      </c>
      <c r="V58" s="14" t="s">
        <v>58</v>
      </c>
      <c r="W58" s="14" t="s">
        <v>58</v>
      </c>
      <c r="X58" s="14" t="s">
        <v>58</v>
      </c>
      <c r="Y58" s="14" t="s">
        <v>58</v>
      </c>
      <c r="Z58" s="14" t="s">
        <v>58</v>
      </c>
      <c r="AA58" s="14" t="s">
        <v>58</v>
      </c>
      <c r="AB58" s="14" t="s">
        <v>58</v>
      </c>
      <c r="AC58" s="14" t="s">
        <v>58</v>
      </c>
      <c r="AD58" s="14" t="s">
        <v>58</v>
      </c>
      <c r="AE58" s="14" t="s">
        <v>58</v>
      </c>
      <c r="AF58" s="14" t="s">
        <v>58</v>
      </c>
      <c r="AG58" s="14" t="s">
        <v>58</v>
      </c>
      <c r="AH58" s="14" t="s">
        <v>58</v>
      </c>
      <c r="AI58" s="14" t="s">
        <v>58</v>
      </c>
      <c r="AJ58" s="14" t="s">
        <v>58</v>
      </c>
      <c r="AK58" s="14" t="s">
        <v>58</v>
      </c>
      <c r="AL58" s="14" t="s">
        <v>58</v>
      </c>
      <c r="AM58" s="14" t="s">
        <v>58</v>
      </c>
      <c r="AN58" s="14" t="s">
        <v>58</v>
      </c>
      <c r="AO58" s="14" t="s">
        <v>58</v>
      </c>
      <c r="AP58" s="14" t="s">
        <v>58</v>
      </c>
      <c r="AQ58" s="14" t="s">
        <v>58</v>
      </c>
      <c r="AR58" s="14" t="s">
        <v>58</v>
      </c>
      <c r="AS58" s="14" t="s">
        <v>58</v>
      </c>
      <c r="AT58" s="14" t="s">
        <v>58</v>
      </c>
      <c r="AU58" s="14" t="s">
        <v>58</v>
      </c>
      <c r="AV58" s="14" t="s">
        <v>58</v>
      </c>
      <c r="AW58" s="14" t="s">
        <v>58</v>
      </c>
      <c r="AX58" s="14" t="s">
        <v>58</v>
      </c>
      <c r="AY58" s="14" t="s">
        <v>58</v>
      </c>
      <c r="AZ58" s="14" t="s">
        <v>58</v>
      </c>
      <c r="BA58" s="14" t="s">
        <v>58</v>
      </c>
      <c r="BB58" s="14" t="s">
        <v>58</v>
      </c>
      <c r="BC58" s="14" t="s">
        <v>58</v>
      </c>
      <c r="BD58" s="14" t="s">
        <v>58</v>
      </c>
      <c r="BE58" s="14" t="s">
        <v>58</v>
      </c>
    </row>
    <row r="59" spans="1:58" ht="15.75" customHeight="1" x14ac:dyDescent="0.25">
      <c r="A59" s="13">
        <v>44132.947872118057</v>
      </c>
      <c r="B59" s="14"/>
      <c r="C59" s="28" t="s">
        <v>83</v>
      </c>
      <c r="D59" s="15"/>
      <c r="E59" s="14" t="s">
        <v>72</v>
      </c>
      <c r="F59" s="14" t="s">
        <v>64</v>
      </c>
      <c r="G59" s="14" t="s">
        <v>65</v>
      </c>
      <c r="H59" s="14" t="s">
        <v>64</v>
      </c>
      <c r="I59" s="14" t="s">
        <v>64</v>
      </c>
      <c r="J59" s="14" t="s">
        <v>64</v>
      </c>
      <c r="K59" s="14" t="s">
        <v>65</v>
      </c>
      <c r="L59" s="14" t="s">
        <v>64</v>
      </c>
      <c r="M59" s="14" t="s">
        <v>61</v>
      </c>
      <c r="N59" s="14" t="s">
        <v>63</v>
      </c>
      <c r="O59" s="14" t="s">
        <v>61</v>
      </c>
      <c r="P59" s="14" t="s">
        <v>60</v>
      </c>
      <c r="Q59" s="14" t="s">
        <v>63</v>
      </c>
      <c r="R59" s="14" t="s">
        <v>61</v>
      </c>
      <c r="S59" s="14" t="s">
        <v>61</v>
      </c>
      <c r="T59" s="14" t="s">
        <v>63</v>
      </c>
      <c r="U59" s="14" t="s">
        <v>61</v>
      </c>
      <c r="V59" s="14" t="s">
        <v>63</v>
      </c>
      <c r="W59" s="14" t="s">
        <v>61</v>
      </c>
      <c r="X59" s="14" t="s">
        <v>60</v>
      </c>
      <c r="Y59" s="14" t="s">
        <v>60</v>
      </c>
      <c r="Z59" s="14" t="s">
        <v>61</v>
      </c>
      <c r="AA59" s="14" t="s">
        <v>63</v>
      </c>
      <c r="AB59" s="14" t="s">
        <v>58</v>
      </c>
      <c r="AC59" s="14" t="s">
        <v>63</v>
      </c>
      <c r="AD59" s="14" t="s">
        <v>63</v>
      </c>
      <c r="AE59" s="14" t="s">
        <v>63</v>
      </c>
      <c r="AF59" s="14" t="s">
        <v>58</v>
      </c>
      <c r="AG59" s="14" t="s">
        <v>63</v>
      </c>
      <c r="AH59" s="14" t="s">
        <v>58</v>
      </c>
      <c r="AI59" s="14" t="s">
        <v>63</v>
      </c>
      <c r="AJ59" s="14" t="s">
        <v>63</v>
      </c>
      <c r="AK59" s="14" t="s">
        <v>60</v>
      </c>
      <c r="AL59" s="14" t="s">
        <v>61</v>
      </c>
      <c r="AM59" s="14" t="s">
        <v>58</v>
      </c>
      <c r="AN59" s="14" t="s">
        <v>58</v>
      </c>
      <c r="AO59" s="14" t="s">
        <v>63</v>
      </c>
      <c r="AP59" s="14" t="s">
        <v>63</v>
      </c>
      <c r="AQ59" s="14" t="s">
        <v>63</v>
      </c>
      <c r="AR59" s="14" t="s">
        <v>63</v>
      </c>
      <c r="AS59" s="14" t="s">
        <v>63</v>
      </c>
      <c r="AT59" s="14" t="s">
        <v>61</v>
      </c>
      <c r="AU59" s="14" t="s">
        <v>58</v>
      </c>
      <c r="AV59" s="14" t="s">
        <v>58</v>
      </c>
      <c r="AW59" s="14" t="s">
        <v>63</v>
      </c>
      <c r="AX59" s="14" t="s">
        <v>61</v>
      </c>
      <c r="AY59" s="14" t="s">
        <v>63</v>
      </c>
      <c r="AZ59" s="14" t="s">
        <v>63</v>
      </c>
      <c r="BA59" s="14" t="s">
        <v>58</v>
      </c>
      <c r="BB59" s="14" t="s">
        <v>58</v>
      </c>
      <c r="BC59" s="14" t="s">
        <v>58</v>
      </c>
      <c r="BD59" s="14" t="s">
        <v>60</v>
      </c>
      <c r="BE59" s="14" t="s">
        <v>60</v>
      </c>
    </row>
    <row r="60" spans="1:58" ht="15.75" customHeight="1" x14ac:dyDescent="0.25">
      <c r="A60" s="13">
        <v>44132.975714386572</v>
      </c>
      <c r="B60" s="14"/>
      <c r="C60" s="28" t="s">
        <v>79</v>
      </c>
      <c r="D60" s="15"/>
      <c r="E60" s="14" t="s">
        <v>74</v>
      </c>
      <c r="F60" s="14" t="s">
        <v>67</v>
      </c>
      <c r="G60" s="14" t="s">
        <v>67</v>
      </c>
      <c r="H60" s="14" t="s">
        <v>67</v>
      </c>
      <c r="I60" s="14" t="s">
        <v>57</v>
      </c>
      <c r="J60" s="14" t="s">
        <v>67</v>
      </c>
      <c r="K60" s="14" t="s">
        <v>57</v>
      </c>
      <c r="L60" s="14" t="s">
        <v>67</v>
      </c>
      <c r="M60" s="14" t="s">
        <v>59</v>
      </c>
      <c r="N60" s="14" t="s">
        <v>59</v>
      </c>
      <c r="O60" s="14" t="s">
        <v>59</v>
      </c>
      <c r="P60" s="14" t="s">
        <v>58</v>
      </c>
      <c r="Q60" s="14" t="s">
        <v>58</v>
      </c>
      <c r="R60" s="14" t="s">
        <v>60</v>
      </c>
      <c r="S60" s="14" t="s">
        <v>58</v>
      </c>
      <c r="T60" s="14" t="s">
        <v>60</v>
      </c>
      <c r="U60" s="14" t="s">
        <v>60</v>
      </c>
      <c r="V60" s="14" t="s">
        <v>63</v>
      </c>
      <c r="W60" s="14" t="s">
        <v>58</v>
      </c>
      <c r="X60" s="14" t="s">
        <v>60</v>
      </c>
      <c r="Y60" s="14" t="s">
        <v>60</v>
      </c>
      <c r="Z60" s="14" t="s">
        <v>58</v>
      </c>
      <c r="AA60" s="14" t="s">
        <v>58</v>
      </c>
      <c r="AB60" s="14" t="s">
        <v>61</v>
      </c>
      <c r="AC60" s="14" t="s">
        <v>58</v>
      </c>
      <c r="AD60" s="14" t="s">
        <v>62</v>
      </c>
      <c r="AE60" s="14" t="s">
        <v>62</v>
      </c>
      <c r="AF60" s="14" t="s">
        <v>59</v>
      </c>
      <c r="AG60" s="14" t="s">
        <v>60</v>
      </c>
      <c r="AH60" s="14" t="s">
        <v>59</v>
      </c>
      <c r="AI60" s="14" t="s">
        <v>60</v>
      </c>
      <c r="AJ60" s="14" t="s">
        <v>58</v>
      </c>
      <c r="AK60" s="14" t="s">
        <v>61</v>
      </c>
      <c r="AL60" s="14" t="s">
        <v>58</v>
      </c>
      <c r="AM60" s="14" t="s">
        <v>62</v>
      </c>
      <c r="AN60" s="14" t="s">
        <v>62</v>
      </c>
      <c r="AO60" s="14" t="s">
        <v>60</v>
      </c>
      <c r="AP60" s="14" t="s">
        <v>60</v>
      </c>
      <c r="AQ60" s="14" t="s">
        <v>59</v>
      </c>
      <c r="AR60" s="14" t="s">
        <v>58</v>
      </c>
      <c r="AS60" s="14" t="s">
        <v>59</v>
      </c>
      <c r="AT60" s="14" t="s">
        <v>58</v>
      </c>
      <c r="AU60" s="14" t="s">
        <v>62</v>
      </c>
      <c r="AV60" s="14" t="s">
        <v>59</v>
      </c>
      <c r="AW60" s="14" t="s">
        <v>59</v>
      </c>
      <c r="AX60" s="14" t="s">
        <v>59</v>
      </c>
      <c r="AY60" s="14" t="s">
        <v>59</v>
      </c>
      <c r="AZ60" s="14" t="s">
        <v>58</v>
      </c>
      <c r="BA60" s="14" t="s">
        <v>59</v>
      </c>
      <c r="BB60" s="14" t="s">
        <v>60</v>
      </c>
      <c r="BC60" s="14" t="s">
        <v>62</v>
      </c>
      <c r="BD60" s="14" t="s">
        <v>59</v>
      </c>
      <c r="BE60" s="14" t="s">
        <v>58</v>
      </c>
    </row>
    <row r="61" spans="1:58" ht="15.75" customHeight="1" x14ac:dyDescent="0.25">
      <c r="A61" s="13">
        <v>44133.478475532407</v>
      </c>
      <c r="B61" s="14"/>
      <c r="C61" s="28" t="s">
        <v>82</v>
      </c>
      <c r="D61" s="15"/>
      <c r="E61" s="14" t="s">
        <v>72</v>
      </c>
      <c r="F61" s="14" t="s">
        <v>68</v>
      </c>
      <c r="G61" s="14" t="s">
        <v>68</v>
      </c>
      <c r="H61" s="14" t="s">
        <v>68</v>
      </c>
      <c r="I61" s="14" t="s">
        <v>68</v>
      </c>
      <c r="J61" s="14" t="s">
        <v>68</v>
      </c>
      <c r="K61" s="14" t="s">
        <v>68</v>
      </c>
      <c r="L61" s="14" t="s">
        <v>68</v>
      </c>
      <c r="M61" s="14" t="s">
        <v>62</v>
      </c>
      <c r="N61" s="14" t="s">
        <v>62</v>
      </c>
      <c r="O61" s="14" t="s">
        <v>62</v>
      </c>
      <c r="P61" s="14" t="s">
        <v>62</v>
      </c>
      <c r="Q61" s="14" t="s">
        <v>62</v>
      </c>
      <c r="R61" s="14" t="s">
        <v>58</v>
      </c>
      <c r="S61" s="14" t="s">
        <v>59</v>
      </c>
      <c r="T61" s="14" t="s">
        <v>62</v>
      </c>
      <c r="U61" s="14" t="s">
        <v>59</v>
      </c>
      <c r="V61" s="14" t="s">
        <v>61</v>
      </c>
      <c r="W61" s="14" t="s">
        <v>61</v>
      </c>
      <c r="X61" s="14" t="s">
        <v>59</v>
      </c>
      <c r="Y61" s="14" t="s">
        <v>58</v>
      </c>
      <c r="Z61" s="14" t="s">
        <v>59</v>
      </c>
      <c r="AA61" s="14" t="s">
        <v>59</v>
      </c>
      <c r="AB61" s="14" t="s">
        <v>59</v>
      </c>
      <c r="AC61" s="14" t="s">
        <v>62</v>
      </c>
      <c r="AD61" s="14" t="s">
        <v>62</v>
      </c>
      <c r="AE61" s="14" t="s">
        <v>62</v>
      </c>
      <c r="AF61" s="14" t="s">
        <v>62</v>
      </c>
      <c r="AG61" s="14" t="s">
        <v>62</v>
      </c>
      <c r="AH61" s="14" t="s">
        <v>62</v>
      </c>
      <c r="AI61" s="14" t="s">
        <v>61</v>
      </c>
      <c r="AJ61" s="14" t="s">
        <v>58</v>
      </c>
      <c r="AK61" s="14" t="s">
        <v>61</v>
      </c>
      <c r="AL61" s="14" t="s">
        <v>62</v>
      </c>
      <c r="AM61" s="14" t="s">
        <v>62</v>
      </c>
      <c r="AN61" s="14" t="s">
        <v>62</v>
      </c>
      <c r="AO61" s="14" t="s">
        <v>63</v>
      </c>
      <c r="AP61" s="14" t="s">
        <v>60</v>
      </c>
      <c r="AQ61" s="14" t="s">
        <v>59</v>
      </c>
      <c r="AR61" s="14" t="s">
        <v>58</v>
      </c>
      <c r="AS61" s="14" t="s">
        <v>62</v>
      </c>
      <c r="AT61" s="14" t="s">
        <v>62</v>
      </c>
      <c r="AU61" s="14" t="s">
        <v>62</v>
      </c>
      <c r="AV61" s="14" t="s">
        <v>58</v>
      </c>
      <c r="AW61" s="14" t="s">
        <v>61</v>
      </c>
      <c r="AX61" s="14" t="s">
        <v>62</v>
      </c>
      <c r="AY61" s="14" t="s">
        <v>62</v>
      </c>
      <c r="AZ61" s="14" t="s">
        <v>60</v>
      </c>
      <c r="BA61" s="14" t="s">
        <v>62</v>
      </c>
      <c r="BB61" s="14" t="s">
        <v>62</v>
      </c>
      <c r="BC61" s="14" t="s">
        <v>62</v>
      </c>
      <c r="BD61" s="14" t="s">
        <v>59</v>
      </c>
      <c r="BE61" s="14" t="s">
        <v>59</v>
      </c>
    </row>
    <row r="62" spans="1:58" ht="15.75" customHeight="1" x14ac:dyDescent="0.25">
      <c r="A62" s="13">
        <v>44133.514190810187</v>
      </c>
      <c r="B62" s="14"/>
      <c r="C62" s="28" t="s">
        <v>82</v>
      </c>
      <c r="D62" s="15"/>
      <c r="E62" s="14" t="s">
        <v>72</v>
      </c>
      <c r="F62" s="14" t="s">
        <v>57</v>
      </c>
      <c r="G62" s="14" t="s">
        <v>57</v>
      </c>
      <c r="H62" s="14" t="s">
        <v>57</v>
      </c>
      <c r="I62" s="14" t="s">
        <v>57</v>
      </c>
      <c r="J62" s="14" t="s">
        <v>57</v>
      </c>
      <c r="K62" s="14" t="s">
        <v>57</v>
      </c>
      <c r="L62" s="14" t="s">
        <v>57</v>
      </c>
      <c r="M62" s="14" t="s">
        <v>58</v>
      </c>
      <c r="N62" s="14" t="s">
        <v>58</v>
      </c>
      <c r="O62" s="14" t="s">
        <v>60</v>
      </c>
      <c r="P62" s="14" t="s">
        <v>60</v>
      </c>
      <c r="Q62" s="14" t="s">
        <v>60</v>
      </c>
      <c r="R62" s="14" t="s">
        <v>60</v>
      </c>
      <c r="S62" s="14" t="s">
        <v>60</v>
      </c>
      <c r="T62" s="14" t="s">
        <v>60</v>
      </c>
      <c r="U62" s="14" t="s">
        <v>60</v>
      </c>
      <c r="V62" s="14" t="s">
        <v>60</v>
      </c>
      <c r="W62" s="14" t="s">
        <v>60</v>
      </c>
      <c r="X62" s="14" t="s">
        <v>60</v>
      </c>
      <c r="Y62" s="14" t="s">
        <v>60</v>
      </c>
      <c r="Z62" s="14" t="s">
        <v>60</v>
      </c>
      <c r="AA62" s="14" t="s">
        <v>58</v>
      </c>
      <c r="AB62" s="14" t="s">
        <v>58</v>
      </c>
      <c r="AC62" s="14" t="s">
        <v>58</v>
      </c>
      <c r="AD62" s="14" t="s">
        <v>60</v>
      </c>
      <c r="AE62" s="14" t="s">
        <v>58</v>
      </c>
      <c r="AF62" s="14" t="s">
        <v>58</v>
      </c>
      <c r="AG62" s="14" t="s">
        <v>60</v>
      </c>
      <c r="AH62" s="14" t="s">
        <v>58</v>
      </c>
      <c r="AI62" s="14" t="s">
        <v>63</v>
      </c>
      <c r="AJ62" s="14" t="s">
        <v>60</v>
      </c>
      <c r="AK62" s="14" t="s">
        <v>60</v>
      </c>
      <c r="AL62" s="14" t="s">
        <v>58</v>
      </c>
      <c r="AM62" s="14" t="s">
        <v>58</v>
      </c>
      <c r="AN62" s="14" t="s">
        <v>60</v>
      </c>
      <c r="AO62" s="14" t="s">
        <v>60</v>
      </c>
      <c r="AP62" s="14" t="s">
        <v>60</v>
      </c>
      <c r="AQ62" s="14" t="s">
        <v>60</v>
      </c>
      <c r="AR62" s="14" t="s">
        <v>60</v>
      </c>
      <c r="AS62" s="14" t="s">
        <v>60</v>
      </c>
      <c r="AT62" s="14" t="s">
        <v>60</v>
      </c>
      <c r="AU62" s="14" t="s">
        <v>58</v>
      </c>
      <c r="AV62" s="14" t="s">
        <v>60</v>
      </c>
      <c r="AW62" s="14" t="s">
        <v>61</v>
      </c>
      <c r="AX62" s="14" t="s">
        <v>60</v>
      </c>
      <c r="AY62" s="14" t="s">
        <v>60</v>
      </c>
      <c r="AZ62" s="14" t="s">
        <v>61</v>
      </c>
      <c r="BA62" s="14" t="s">
        <v>58</v>
      </c>
      <c r="BB62" s="14" t="s">
        <v>60</v>
      </c>
      <c r="BC62" s="14" t="s">
        <v>60</v>
      </c>
      <c r="BD62" s="14" t="s">
        <v>58</v>
      </c>
      <c r="BE62" s="14" t="s">
        <v>58</v>
      </c>
    </row>
    <row r="63" spans="1:58" ht="15.75" customHeight="1" x14ac:dyDescent="0.25">
      <c r="A63" s="13">
        <v>44133.65564271991</v>
      </c>
      <c r="B63" s="14"/>
      <c r="C63" s="28" t="s">
        <v>79</v>
      </c>
      <c r="D63" s="15"/>
      <c r="E63" s="14" t="s">
        <v>72</v>
      </c>
      <c r="F63" s="14" t="s">
        <v>67</v>
      </c>
      <c r="G63" s="14" t="s">
        <v>67</v>
      </c>
      <c r="H63" s="14" t="s">
        <v>67</v>
      </c>
      <c r="I63" s="14" t="s">
        <v>67</v>
      </c>
      <c r="J63" s="14" t="s">
        <v>67</v>
      </c>
      <c r="K63" s="14" t="s">
        <v>67</v>
      </c>
      <c r="L63" s="14" t="s">
        <v>67</v>
      </c>
      <c r="M63" s="14" t="s">
        <v>58</v>
      </c>
      <c r="N63" s="14" t="s">
        <v>58</v>
      </c>
      <c r="O63" s="14" t="s">
        <v>59</v>
      </c>
      <c r="P63" s="14" t="s">
        <v>58</v>
      </c>
      <c r="Q63" s="14" t="s">
        <v>58</v>
      </c>
      <c r="R63" s="14" t="s">
        <v>58</v>
      </c>
      <c r="S63" s="14" t="s">
        <v>60</v>
      </c>
      <c r="T63" s="14" t="s">
        <v>60</v>
      </c>
      <c r="U63" s="14" t="s">
        <v>58</v>
      </c>
      <c r="V63" s="14" t="s">
        <v>60</v>
      </c>
      <c r="W63" s="14" t="s">
        <v>58</v>
      </c>
      <c r="X63" s="14" t="s">
        <v>60</v>
      </c>
      <c r="Y63" s="14" t="s">
        <v>58</v>
      </c>
      <c r="Z63" s="14" t="s">
        <v>58</v>
      </c>
      <c r="AA63" s="14" t="s">
        <v>58</v>
      </c>
      <c r="AB63" s="14" t="s">
        <v>58</v>
      </c>
      <c r="AC63" s="14" t="s">
        <v>59</v>
      </c>
      <c r="AD63" s="14" t="s">
        <v>58</v>
      </c>
      <c r="AE63" s="14" t="s">
        <v>58</v>
      </c>
      <c r="AF63" s="14" t="s">
        <v>59</v>
      </c>
      <c r="AG63" s="14" t="s">
        <v>60</v>
      </c>
      <c r="AH63" s="14" t="s">
        <v>59</v>
      </c>
      <c r="AI63" s="14" t="s">
        <v>59</v>
      </c>
      <c r="AJ63" s="14" t="s">
        <v>60</v>
      </c>
      <c r="AK63" s="14" t="s">
        <v>58</v>
      </c>
      <c r="AL63" s="14" t="s">
        <v>59</v>
      </c>
      <c r="AM63" s="14" t="s">
        <v>62</v>
      </c>
      <c r="AN63" s="14" t="s">
        <v>62</v>
      </c>
      <c r="AO63" s="14" t="s">
        <v>63</v>
      </c>
      <c r="AP63" s="14" t="s">
        <v>60</v>
      </c>
      <c r="AQ63" s="14" t="s">
        <v>58</v>
      </c>
      <c r="AR63" s="14" t="s">
        <v>60</v>
      </c>
      <c r="AS63" s="14" t="s">
        <v>58</v>
      </c>
      <c r="AT63" s="14" t="s">
        <v>58</v>
      </c>
      <c r="AU63" s="14" t="s">
        <v>59</v>
      </c>
      <c r="AV63" s="14" t="s">
        <v>59</v>
      </c>
      <c r="AW63" s="14" t="s">
        <v>58</v>
      </c>
      <c r="AX63" s="14" t="s">
        <v>58</v>
      </c>
      <c r="AY63" s="14" t="s">
        <v>58</v>
      </c>
      <c r="AZ63" s="14" t="s">
        <v>60</v>
      </c>
      <c r="BA63" s="14" t="s">
        <v>58</v>
      </c>
      <c r="BB63" s="14" t="s">
        <v>58</v>
      </c>
      <c r="BC63" s="14" t="s">
        <v>58</v>
      </c>
      <c r="BD63" s="14" t="s">
        <v>58</v>
      </c>
      <c r="BE63" s="14" t="s">
        <v>58</v>
      </c>
    </row>
    <row r="64" spans="1:58" ht="15.75" customHeight="1" x14ac:dyDescent="0.25">
      <c r="A64" s="13">
        <v>44133.882799733794</v>
      </c>
      <c r="B64" s="14"/>
      <c r="C64" s="28" t="s">
        <v>76</v>
      </c>
      <c r="D64" s="15"/>
      <c r="E64" s="14" t="s">
        <v>72</v>
      </c>
      <c r="F64" s="14" t="s">
        <v>66</v>
      </c>
      <c r="G64" s="14" t="s">
        <v>64</v>
      </c>
      <c r="H64" s="14" t="s">
        <v>65</v>
      </c>
      <c r="I64" s="14" t="s">
        <v>65</v>
      </c>
      <c r="J64" s="14" t="s">
        <v>65</v>
      </c>
      <c r="K64" s="14" t="s">
        <v>65</v>
      </c>
      <c r="L64" s="14" t="s">
        <v>65</v>
      </c>
      <c r="M64" s="14" t="s">
        <v>60</v>
      </c>
      <c r="N64" s="14" t="s">
        <v>60</v>
      </c>
      <c r="O64" s="14" t="s">
        <v>61</v>
      </c>
      <c r="P64" s="14" t="s">
        <v>61</v>
      </c>
      <c r="Q64" s="14" t="s">
        <v>61</v>
      </c>
      <c r="R64" s="14" t="s">
        <v>61</v>
      </c>
      <c r="S64" s="14" t="s">
        <v>60</v>
      </c>
      <c r="T64" s="14" t="s">
        <v>61</v>
      </c>
      <c r="U64" s="14" t="s">
        <v>61</v>
      </c>
      <c r="V64" s="14" t="s">
        <v>61</v>
      </c>
      <c r="W64" s="14" t="s">
        <v>61</v>
      </c>
      <c r="X64" s="14" t="s">
        <v>60</v>
      </c>
      <c r="Y64" s="14" t="s">
        <v>61</v>
      </c>
      <c r="Z64" s="14" t="s">
        <v>61</v>
      </c>
      <c r="AA64" s="14" t="s">
        <v>61</v>
      </c>
      <c r="AB64" s="14" t="s">
        <v>60</v>
      </c>
      <c r="AC64" s="14" t="s">
        <v>61</v>
      </c>
      <c r="AD64" s="14" t="s">
        <v>61</v>
      </c>
      <c r="AE64" s="14" t="s">
        <v>60</v>
      </c>
      <c r="AF64" s="14" t="s">
        <v>61</v>
      </c>
      <c r="AG64" s="14" t="s">
        <v>61</v>
      </c>
      <c r="AH64" s="14" t="s">
        <v>60</v>
      </c>
      <c r="AI64" s="14" t="s">
        <v>61</v>
      </c>
      <c r="AJ64" s="14" t="s">
        <v>61</v>
      </c>
      <c r="AK64" s="14" t="s">
        <v>63</v>
      </c>
      <c r="AL64" s="14" t="s">
        <v>60</v>
      </c>
      <c r="AM64" s="14" t="s">
        <v>61</v>
      </c>
      <c r="AN64" s="14" t="s">
        <v>61</v>
      </c>
      <c r="AO64" s="14" t="s">
        <v>63</v>
      </c>
      <c r="AP64" s="14" t="s">
        <v>60</v>
      </c>
      <c r="AQ64" s="14" t="s">
        <v>60</v>
      </c>
      <c r="AR64" s="14" t="s">
        <v>60</v>
      </c>
      <c r="AS64" s="14" t="s">
        <v>60</v>
      </c>
      <c r="AT64" s="14" t="s">
        <v>61</v>
      </c>
      <c r="AU64" s="14" t="s">
        <v>61</v>
      </c>
      <c r="AV64" s="14" t="s">
        <v>61</v>
      </c>
      <c r="AW64" s="14" t="s">
        <v>61</v>
      </c>
      <c r="AX64" s="14" t="s">
        <v>61</v>
      </c>
      <c r="AY64" s="14" t="s">
        <v>61</v>
      </c>
      <c r="AZ64" s="14" t="s">
        <v>61</v>
      </c>
      <c r="BA64" s="14" t="s">
        <v>61</v>
      </c>
      <c r="BB64" s="14" t="s">
        <v>60</v>
      </c>
      <c r="BC64" s="14" t="s">
        <v>61</v>
      </c>
      <c r="BD64" s="14" t="s">
        <v>61</v>
      </c>
      <c r="BE64" s="14" t="s">
        <v>61</v>
      </c>
      <c r="BF64" s="2">
        <f>COUNTIF(BE2:BE79,BE79)</f>
        <v>20</v>
      </c>
    </row>
    <row r="65" spans="1:57" ht="15.75" customHeight="1" x14ac:dyDescent="0.25">
      <c r="A65" s="13">
        <v>44134.403357604169</v>
      </c>
      <c r="B65" s="14"/>
      <c r="C65" s="28" t="s">
        <v>84</v>
      </c>
      <c r="D65" s="15"/>
      <c r="E65" s="14" t="s">
        <v>72</v>
      </c>
      <c r="F65" s="14" t="s">
        <v>68</v>
      </c>
      <c r="G65" s="14" t="s">
        <v>67</v>
      </c>
      <c r="H65" s="14" t="s">
        <v>67</v>
      </c>
      <c r="I65" s="14" t="s">
        <v>68</v>
      </c>
      <c r="J65" s="14" t="s">
        <v>68</v>
      </c>
      <c r="K65" s="14" t="s">
        <v>68</v>
      </c>
      <c r="L65" s="14" t="s">
        <v>68</v>
      </c>
      <c r="M65" s="14" t="s">
        <v>62</v>
      </c>
      <c r="N65" s="14" t="s">
        <v>62</v>
      </c>
      <c r="O65" s="14" t="s">
        <v>59</v>
      </c>
      <c r="P65" s="14" t="s">
        <v>62</v>
      </c>
      <c r="Q65" s="14" t="s">
        <v>62</v>
      </c>
      <c r="R65" s="14" t="s">
        <v>60</v>
      </c>
      <c r="S65" s="14" t="s">
        <v>60</v>
      </c>
      <c r="T65" s="14" t="s">
        <v>59</v>
      </c>
      <c r="U65" s="14" t="s">
        <v>59</v>
      </c>
      <c r="V65" s="14" t="s">
        <v>62</v>
      </c>
      <c r="W65" s="14" t="s">
        <v>62</v>
      </c>
      <c r="X65" s="14" t="s">
        <v>62</v>
      </c>
      <c r="Y65" s="14" t="s">
        <v>59</v>
      </c>
      <c r="Z65" s="14" t="s">
        <v>59</v>
      </c>
      <c r="AA65" s="14" t="s">
        <v>59</v>
      </c>
      <c r="AB65" s="14" t="s">
        <v>59</v>
      </c>
      <c r="AC65" s="14" t="s">
        <v>59</v>
      </c>
      <c r="AD65" s="14" t="s">
        <v>59</v>
      </c>
      <c r="AE65" s="14" t="s">
        <v>59</v>
      </c>
      <c r="AF65" s="14" t="s">
        <v>59</v>
      </c>
      <c r="AG65" s="14" t="s">
        <v>59</v>
      </c>
      <c r="AH65" s="14" t="s">
        <v>59</v>
      </c>
      <c r="AI65" s="14" t="s">
        <v>60</v>
      </c>
      <c r="AJ65" s="14" t="s">
        <v>59</v>
      </c>
      <c r="AK65" s="14" t="s">
        <v>59</v>
      </c>
      <c r="AL65" s="14" t="s">
        <v>59</v>
      </c>
      <c r="AM65" s="14" t="s">
        <v>62</v>
      </c>
      <c r="AN65" s="14" t="s">
        <v>62</v>
      </c>
      <c r="AO65" s="14" t="s">
        <v>60</v>
      </c>
      <c r="AP65" s="14" t="s">
        <v>58</v>
      </c>
      <c r="AQ65" s="14" t="s">
        <v>58</v>
      </c>
      <c r="AR65" s="14" t="s">
        <v>58</v>
      </c>
      <c r="AS65" s="14" t="s">
        <v>58</v>
      </c>
      <c r="AT65" s="14" t="s">
        <v>59</v>
      </c>
      <c r="AU65" s="14" t="s">
        <v>62</v>
      </c>
      <c r="AV65" s="14" t="s">
        <v>58</v>
      </c>
      <c r="AW65" s="14" t="s">
        <v>61</v>
      </c>
      <c r="AX65" s="14" t="s">
        <v>59</v>
      </c>
      <c r="AY65" s="14" t="s">
        <v>59</v>
      </c>
      <c r="AZ65" s="14" t="s">
        <v>58</v>
      </c>
      <c r="BA65" s="14" t="s">
        <v>59</v>
      </c>
      <c r="BB65" s="14" t="s">
        <v>59</v>
      </c>
      <c r="BC65" s="14" t="s">
        <v>62</v>
      </c>
      <c r="BD65" s="14" t="s">
        <v>58</v>
      </c>
      <c r="BE65" s="14" t="s">
        <v>62</v>
      </c>
    </row>
    <row r="66" spans="1:57" ht="15.75" customHeight="1" x14ac:dyDescent="0.25">
      <c r="A66" s="13">
        <v>44136.830832581021</v>
      </c>
      <c r="B66" s="14"/>
      <c r="C66" s="28" t="s">
        <v>75</v>
      </c>
      <c r="D66" s="15"/>
      <c r="E66" s="14" t="s">
        <v>72</v>
      </c>
      <c r="F66" s="14" t="s">
        <v>57</v>
      </c>
      <c r="G66" s="14" t="s">
        <v>57</v>
      </c>
      <c r="H66" s="14" t="s">
        <v>57</v>
      </c>
      <c r="I66" s="14" t="s">
        <v>57</v>
      </c>
      <c r="J66" s="14" t="s">
        <v>57</v>
      </c>
      <c r="K66" s="14" t="s">
        <v>57</v>
      </c>
      <c r="L66" s="14" t="s">
        <v>57</v>
      </c>
      <c r="M66" s="14" t="s">
        <v>58</v>
      </c>
      <c r="N66" s="14" t="s">
        <v>58</v>
      </c>
      <c r="O66" s="14" t="s">
        <v>58</v>
      </c>
      <c r="P66" s="14" t="s">
        <v>58</v>
      </c>
      <c r="Q66" s="14" t="s">
        <v>58</v>
      </c>
      <c r="R66" s="14" t="s">
        <v>58</v>
      </c>
      <c r="S66" s="14" t="s">
        <v>58</v>
      </c>
      <c r="T66" s="14" t="s">
        <v>60</v>
      </c>
      <c r="U66" s="14" t="s">
        <v>60</v>
      </c>
      <c r="V66" s="14" t="s">
        <v>58</v>
      </c>
      <c r="W66" s="14" t="s">
        <v>58</v>
      </c>
      <c r="X66" s="14" t="s">
        <v>58</v>
      </c>
      <c r="Y66" s="14" t="s">
        <v>58</v>
      </c>
      <c r="Z66" s="14" t="s">
        <v>58</v>
      </c>
      <c r="AA66" s="14" t="s">
        <v>58</v>
      </c>
      <c r="AB66" s="14" t="s">
        <v>58</v>
      </c>
      <c r="AC66" s="14" t="s">
        <v>58</v>
      </c>
      <c r="AD66" s="14" t="s">
        <v>58</v>
      </c>
      <c r="AE66" s="14" t="s">
        <v>58</v>
      </c>
      <c r="AF66" s="14" t="s">
        <v>58</v>
      </c>
      <c r="AG66" s="14" t="s">
        <v>58</v>
      </c>
      <c r="AH66" s="14" t="s">
        <v>58</v>
      </c>
      <c r="AI66" s="14" t="s">
        <v>58</v>
      </c>
      <c r="AJ66" s="14" t="s">
        <v>60</v>
      </c>
      <c r="AK66" s="14" t="s">
        <v>58</v>
      </c>
      <c r="AL66" s="14" t="s">
        <v>58</v>
      </c>
      <c r="AM66" s="14" t="s">
        <v>58</v>
      </c>
      <c r="AN66" s="14" t="s">
        <v>58</v>
      </c>
      <c r="AO66" s="14" t="s">
        <v>61</v>
      </c>
      <c r="AP66" s="14" t="s">
        <v>61</v>
      </c>
      <c r="AQ66" s="14" t="s">
        <v>58</v>
      </c>
      <c r="AR66" s="14" t="s">
        <v>58</v>
      </c>
      <c r="AS66" s="14" t="s">
        <v>58</v>
      </c>
      <c r="AT66" s="14" t="s">
        <v>58</v>
      </c>
      <c r="AU66" s="14" t="s">
        <v>58</v>
      </c>
      <c r="AV66" s="14" t="s">
        <v>58</v>
      </c>
      <c r="AW66" s="14" t="s">
        <v>58</v>
      </c>
      <c r="AX66" s="14" t="s">
        <v>58</v>
      </c>
      <c r="AY66" s="14" t="s">
        <v>58</v>
      </c>
      <c r="AZ66" s="14" t="s">
        <v>58</v>
      </c>
      <c r="BA66" s="14" t="s">
        <v>58</v>
      </c>
      <c r="BB66" s="14" t="s">
        <v>58</v>
      </c>
      <c r="BC66" s="14" t="s">
        <v>58</v>
      </c>
      <c r="BD66" s="14" t="s">
        <v>58</v>
      </c>
      <c r="BE66" s="14" t="s">
        <v>58</v>
      </c>
    </row>
    <row r="67" spans="1:57" ht="15.75" customHeight="1" x14ac:dyDescent="0.25">
      <c r="A67" s="13">
        <v>44138.625345335648</v>
      </c>
      <c r="B67" s="14"/>
      <c r="C67" s="28"/>
      <c r="D67" s="14" t="s">
        <v>73</v>
      </c>
      <c r="E67" s="14" t="s">
        <v>72</v>
      </c>
      <c r="F67" s="14" t="s">
        <v>67</v>
      </c>
      <c r="G67" s="14" t="s">
        <v>67</v>
      </c>
      <c r="H67" s="14" t="s">
        <v>67</v>
      </c>
      <c r="I67" s="14" t="s">
        <v>68</v>
      </c>
      <c r="J67" s="14" t="s">
        <v>68</v>
      </c>
      <c r="K67" s="14" t="s">
        <v>68</v>
      </c>
      <c r="L67" s="14" t="s">
        <v>57</v>
      </c>
      <c r="M67" s="14" t="s">
        <v>59</v>
      </c>
      <c r="N67" s="14" t="s">
        <v>59</v>
      </c>
      <c r="O67" s="14" t="s">
        <v>62</v>
      </c>
      <c r="P67" s="14" t="s">
        <v>62</v>
      </c>
      <c r="Q67" s="14" t="s">
        <v>59</v>
      </c>
      <c r="R67" s="14" t="s">
        <v>60</v>
      </c>
      <c r="S67" s="14" t="s">
        <v>60</v>
      </c>
      <c r="T67" s="14" t="s">
        <v>58</v>
      </c>
      <c r="U67" s="14" t="s">
        <v>59</v>
      </c>
      <c r="V67" s="14" t="s">
        <v>59</v>
      </c>
      <c r="W67" s="14" t="s">
        <v>59</v>
      </c>
      <c r="X67" s="14" t="s">
        <v>59</v>
      </c>
      <c r="Y67" s="14" t="s">
        <v>60</v>
      </c>
      <c r="Z67" s="14" t="s">
        <v>59</v>
      </c>
      <c r="AA67" s="14" t="s">
        <v>59</v>
      </c>
      <c r="AB67" s="14" t="s">
        <v>58</v>
      </c>
      <c r="AC67" s="14" t="s">
        <v>58</v>
      </c>
      <c r="AD67" s="14" t="s">
        <v>60</v>
      </c>
      <c r="AE67" s="14" t="s">
        <v>58</v>
      </c>
      <c r="AF67" s="14" t="s">
        <v>58</v>
      </c>
      <c r="AG67" s="14" t="s">
        <v>61</v>
      </c>
      <c r="AH67" s="14" t="s">
        <v>60</v>
      </c>
      <c r="AI67" s="14" t="s">
        <v>60</v>
      </c>
      <c r="AJ67" s="14" t="s">
        <v>59</v>
      </c>
      <c r="AK67" s="14" t="s">
        <v>61</v>
      </c>
      <c r="AL67" s="14" t="s">
        <v>58</v>
      </c>
      <c r="AM67" s="14" t="s">
        <v>62</v>
      </c>
      <c r="AN67" s="14" t="s">
        <v>62</v>
      </c>
      <c r="AO67" s="14" t="s">
        <v>61</v>
      </c>
      <c r="AP67" s="14" t="s">
        <v>60</v>
      </c>
      <c r="AQ67" s="14" t="s">
        <v>59</v>
      </c>
      <c r="AR67" s="14" t="s">
        <v>60</v>
      </c>
      <c r="AS67" s="14" t="s">
        <v>58</v>
      </c>
      <c r="AT67" s="14" t="s">
        <v>59</v>
      </c>
      <c r="AU67" s="14" t="s">
        <v>62</v>
      </c>
      <c r="AV67" s="14" t="s">
        <v>58</v>
      </c>
      <c r="AW67" s="14" t="s">
        <v>60</v>
      </c>
      <c r="AX67" s="14" t="s">
        <v>58</v>
      </c>
      <c r="AY67" s="14" t="s">
        <v>58</v>
      </c>
      <c r="AZ67" s="14" t="s">
        <v>59</v>
      </c>
      <c r="BA67" s="14" t="s">
        <v>59</v>
      </c>
      <c r="BB67" s="14" t="s">
        <v>58</v>
      </c>
      <c r="BC67" s="14" t="s">
        <v>58</v>
      </c>
      <c r="BD67" s="14" t="s">
        <v>62</v>
      </c>
      <c r="BE67" s="14" t="s">
        <v>59</v>
      </c>
    </row>
    <row r="68" spans="1:57" ht="15.75" customHeight="1" x14ac:dyDescent="0.25">
      <c r="A68" s="13">
        <v>44138.64670305555</v>
      </c>
      <c r="B68" s="14"/>
      <c r="C68" s="28" t="s">
        <v>77</v>
      </c>
      <c r="D68" s="15"/>
      <c r="E68" s="14" t="s">
        <v>72</v>
      </c>
      <c r="F68" s="14" t="s">
        <v>68</v>
      </c>
      <c r="G68" s="14" t="s">
        <v>67</v>
      </c>
      <c r="H68" s="14" t="s">
        <v>68</v>
      </c>
      <c r="I68" s="14" t="s">
        <v>68</v>
      </c>
      <c r="J68" s="14" t="s">
        <v>68</v>
      </c>
      <c r="K68" s="14" t="s">
        <v>68</v>
      </c>
      <c r="L68" s="14" t="s">
        <v>67</v>
      </c>
      <c r="M68" s="14" t="s">
        <v>59</v>
      </c>
      <c r="N68" s="14" t="s">
        <v>59</v>
      </c>
      <c r="O68" s="14" t="s">
        <v>59</v>
      </c>
      <c r="P68" s="14" t="s">
        <v>62</v>
      </c>
      <c r="Q68" s="14" t="s">
        <v>62</v>
      </c>
      <c r="R68" s="14" t="s">
        <v>61</v>
      </c>
      <c r="S68" s="14" t="s">
        <v>58</v>
      </c>
      <c r="T68" s="14" t="s">
        <v>59</v>
      </c>
      <c r="U68" s="14" t="s">
        <v>59</v>
      </c>
      <c r="V68" s="14" t="s">
        <v>59</v>
      </c>
      <c r="W68" s="14" t="s">
        <v>59</v>
      </c>
      <c r="X68" s="14" t="s">
        <v>59</v>
      </c>
      <c r="Y68" s="14" t="s">
        <v>58</v>
      </c>
      <c r="Z68" s="14" t="s">
        <v>62</v>
      </c>
      <c r="AA68" s="14" t="s">
        <v>59</v>
      </c>
      <c r="AB68" s="14" t="s">
        <v>58</v>
      </c>
      <c r="AC68" s="14" t="s">
        <v>59</v>
      </c>
      <c r="AD68" s="14" t="s">
        <v>62</v>
      </c>
      <c r="AE68" s="14" t="s">
        <v>59</v>
      </c>
      <c r="AF68" s="14" t="s">
        <v>58</v>
      </c>
      <c r="AG68" s="14" t="s">
        <v>58</v>
      </c>
      <c r="AH68" s="14" t="s">
        <v>59</v>
      </c>
      <c r="AI68" s="14" t="s">
        <v>59</v>
      </c>
      <c r="AJ68" s="14" t="s">
        <v>58</v>
      </c>
      <c r="AK68" s="14" t="s">
        <v>59</v>
      </c>
      <c r="AL68" s="14" t="s">
        <v>59</v>
      </c>
      <c r="AM68" s="14" t="s">
        <v>58</v>
      </c>
      <c r="AN68" s="14" t="s">
        <v>59</v>
      </c>
      <c r="AO68" s="14" t="s">
        <v>59</v>
      </c>
      <c r="AP68" s="14" t="s">
        <v>59</v>
      </c>
      <c r="AQ68" s="14" t="s">
        <v>62</v>
      </c>
      <c r="AR68" s="14" t="s">
        <v>59</v>
      </c>
      <c r="AS68" s="14" t="s">
        <v>59</v>
      </c>
      <c r="AT68" s="14" t="s">
        <v>62</v>
      </c>
      <c r="AU68" s="14" t="s">
        <v>58</v>
      </c>
      <c r="AV68" s="14" t="s">
        <v>59</v>
      </c>
      <c r="AW68" s="14" t="s">
        <v>59</v>
      </c>
      <c r="AX68" s="14" t="s">
        <v>59</v>
      </c>
      <c r="AY68" s="14" t="s">
        <v>62</v>
      </c>
      <c r="AZ68" s="14" t="s">
        <v>58</v>
      </c>
      <c r="BA68" s="14" t="s">
        <v>58</v>
      </c>
      <c r="BB68" s="14" t="s">
        <v>59</v>
      </c>
      <c r="BC68" s="14" t="s">
        <v>59</v>
      </c>
      <c r="BD68" s="14" t="s">
        <v>59</v>
      </c>
      <c r="BE68" s="14" t="s">
        <v>58</v>
      </c>
    </row>
    <row r="69" spans="1:57" ht="15.75" customHeight="1" x14ac:dyDescent="0.25">
      <c r="A69" s="13">
        <v>44138.702097557871</v>
      </c>
      <c r="B69" s="14"/>
      <c r="C69" s="28"/>
      <c r="D69" s="14" t="s">
        <v>71</v>
      </c>
      <c r="E69" s="14" t="s">
        <v>74</v>
      </c>
      <c r="F69" s="14" t="s">
        <v>68</v>
      </c>
      <c r="G69" s="14" t="s">
        <v>68</v>
      </c>
      <c r="H69" s="14" t="s">
        <v>68</v>
      </c>
      <c r="I69" s="14" t="s">
        <v>68</v>
      </c>
      <c r="J69" s="14" t="s">
        <v>68</v>
      </c>
      <c r="K69" s="14" t="s">
        <v>68</v>
      </c>
      <c r="L69" s="14" t="s">
        <v>68</v>
      </c>
      <c r="M69" s="14" t="s">
        <v>58</v>
      </c>
      <c r="N69" s="14" t="s">
        <v>58</v>
      </c>
      <c r="O69" s="14" t="s">
        <v>62</v>
      </c>
      <c r="P69" s="14" t="s">
        <v>58</v>
      </c>
      <c r="Q69" s="14" t="s">
        <v>58</v>
      </c>
      <c r="R69" s="14" t="s">
        <v>58</v>
      </c>
      <c r="S69" s="14" t="s">
        <v>58</v>
      </c>
      <c r="T69" s="14" t="s">
        <v>60</v>
      </c>
      <c r="U69" s="14" t="s">
        <v>60</v>
      </c>
      <c r="V69" s="14" t="s">
        <v>58</v>
      </c>
      <c r="W69" s="14" t="s">
        <v>58</v>
      </c>
      <c r="X69" s="14" t="s">
        <v>60</v>
      </c>
      <c r="Y69" s="14" t="s">
        <v>59</v>
      </c>
      <c r="Z69" s="14" t="s">
        <v>58</v>
      </c>
      <c r="AA69" s="14" t="s">
        <v>59</v>
      </c>
      <c r="AB69" s="14" t="s">
        <v>58</v>
      </c>
      <c r="AC69" s="14" t="s">
        <v>59</v>
      </c>
      <c r="AD69" s="14" t="s">
        <v>58</v>
      </c>
      <c r="AE69" s="14" t="s">
        <v>58</v>
      </c>
      <c r="AF69" s="14" t="s">
        <v>62</v>
      </c>
      <c r="AG69" s="14" t="s">
        <v>62</v>
      </c>
      <c r="AH69" s="14" t="s">
        <v>62</v>
      </c>
      <c r="AI69" s="14" t="s">
        <v>62</v>
      </c>
      <c r="AJ69" s="14" t="s">
        <v>58</v>
      </c>
      <c r="AK69" s="14" t="s">
        <v>59</v>
      </c>
      <c r="AL69" s="14" t="s">
        <v>62</v>
      </c>
      <c r="AM69" s="14" t="s">
        <v>62</v>
      </c>
      <c r="AN69" s="14" t="s">
        <v>62</v>
      </c>
      <c r="AO69" s="14" t="s">
        <v>58</v>
      </c>
      <c r="AP69" s="14" t="s">
        <v>58</v>
      </c>
      <c r="AQ69" s="14" t="s">
        <v>59</v>
      </c>
      <c r="AR69" s="14" t="s">
        <v>62</v>
      </c>
      <c r="AS69" s="14" t="s">
        <v>62</v>
      </c>
      <c r="AT69" s="14" t="s">
        <v>62</v>
      </c>
      <c r="AU69" s="14" t="s">
        <v>62</v>
      </c>
      <c r="AV69" s="14" t="s">
        <v>62</v>
      </c>
      <c r="AW69" s="14" t="s">
        <v>62</v>
      </c>
      <c r="AX69" s="14" t="s">
        <v>62</v>
      </c>
      <c r="AY69" s="14" t="s">
        <v>62</v>
      </c>
      <c r="AZ69" s="14" t="s">
        <v>62</v>
      </c>
      <c r="BA69" s="14" t="s">
        <v>62</v>
      </c>
      <c r="BB69" s="14" t="s">
        <v>62</v>
      </c>
      <c r="BC69" s="14" t="s">
        <v>62</v>
      </c>
      <c r="BD69" s="14" t="s">
        <v>58</v>
      </c>
      <c r="BE69" s="14" t="s">
        <v>58</v>
      </c>
    </row>
    <row r="70" spans="1:57" ht="15.75" customHeight="1" x14ac:dyDescent="0.25">
      <c r="A70" s="13">
        <v>44138.793849606482</v>
      </c>
      <c r="B70" s="14"/>
      <c r="C70" s="28" t="s">
        <v>84</v>
      </c>
      <c r="D70" s="15"/>
      <c r="E70" s="14" t="s">
        <v>72</v>
      </c>
      <c r="F70" s="14" t="s">
        <v>66</v>
      </c>
      <c r="G70" s="14" t="s">
        <v>67</v>
      </c>
      <c r="H70" s="14" t="s">
        <v>67</v>
      </c>
      <c r="I70" s="14" t="s">
        <v>67</v>
      </c>
      <c r="J70" s="14" t="s">
        <v>57</v>
      </c>
      <c r="K70" s="14" t="s">
        <v>67</v>
      </c>
      <c r="L70" s="14" t="s">
        <v>67</v>
      </c>
      <c r="M70" s="14" t="s">
        <v>58</v>
      </c>
      <c r="N70" s="14" t="s">
        <v>58</v>
      </c>
      <c r="O70" s="14" t="s">
        <v>62</v>
      </c>
      <c r="P70" s="14" t="s">
        <v>58</v>
      </c>
      <c r="Q70" s="14" t="s">
        <v>59</v>
      </c>
      <c r="R70" s="14" t="s">
        <v>63</v>
      </c>
      <c r="S70" s="14" t="s">
        <v>60</v>
      </c>
      <c r="T70" s="14" t="s">
        <v>60</v>
      </c>
      <c r="U70" s="14" t="s">
        <v>59</v>
      </c>
      <c r="V70" s="14" t="s">
        <v>59</v>
      </c>
      <c r="W70" s="14" t="s">
        <v>59</v>
      </c>
      <c r="X70" s="14" t="s">
        <v>60</v>
      </c>
      <c r="Y70" s="14" t="s">
        <v>58</v>
      </c>
      <c r="Z70" s="14" t="s">
        <v>60</v>
      </c>
      <c r="AA70" s="14" t="s">
        <v>60</v>
      </c>
      <c r="AB70" s="14" t="s">
        <v>58</v>
      </c>
      <c r="AC70" s="14" t="s">
        <v>59</v>
      </c>
      <c r="AD70" s="14" t="s">
        <v>58</v>
      </c>
      <c r="AE70" s="14" t="s">
        <v>61</v>
      </c>
      <c r="AF70" s="14" t="s">
        <v>60</v>
      </c>
      <c r="AG70" s="14" t="s">
        <v>59</v>
      </c>
      <c r="AH70" s="14" t="s">
        <v>63</v>
      </c>
      <c r="AI70" s="14" t="s">
        <v>61</v>
      </c>
      <c r="AJ70" s="14" t="s">
        <v>61</v>
      </c>
      <c r="AK70" s="14" t="s">
        <v>59</v>
      </c>
      <c r="AL70" s="14" t="s">
        <v>63</v>
      </c>
      <c r="AM70" s="14" t="s">
        <v>62</v>
      </c>
      <c r="AN70" s="14" t="s">
        <v>62</v>
      </c>
      <c r="AO70" s="14" t="s">
        <v>58</v>
      </c>
      <c r="AP70" s="14" t="s">
        <v>60</v>
      </c>
      <c r="AQ70" s="14" t="s">
        <v>58</v>
      </c>
      <c r="AR70" s="14" t="s">
        <v>58</v>
      </c>
      <c r="AS70" s="14" t="s">
        <v>60</v>
      </c>
      <c r="AT70" s="14" t="s">
        <v>58</v>
      </c>
      <c r="AU70" s="14" t="s">
        <v>62</v>
      </c>
      <c r="AV70" s="14" t="s">
        <v>58</v>
      </c>
      <c r="AW70" s="14" t="s">
        <v>58</v>
      </c>
      <c r="AX70" s="14" t="s">
        <v>59</v>
      </c>
      <c r="AY70" s="14" t="s">
        <v>59</v>
      </c>
      <c r="AZ70" s="14" t="s">
        <v>58</v>
      </c>
      <c r="BA70" s="14" t="s">
        <v>59</v>
      </c>
      <c r="BB70" s="14" t="s">
        <v>60</v>
      </c>
      <c r="BC70" s="14" t="s">
        <v>59</v>
      </c>
      <c r="BD70" s="14" t="s">
        <v>58</v>
      </c>
      <c r="BE70" s="14" t="s">
        <v>61</v>
      </c>
    </row>
    <row r="71" spans="1:57" ht="15.75" customHeight="1" x14ac:dyDescent="0.25">
      <c r="A71" s="13">
        <v>44138.849072245372</v>
      </c>
      <c r="B71" s="14"/>
      <c r="C71" s="28" t="s">
        <v>80</v>
      </c>
      <c r="D71" s="15"/>
      <c r="E71" s="14" t="s">
        <v>72</v>
      </c>
      <c r="F71" s="14" t="s">
        <v>67</v>
      </c>
      <c r="G71" s="14" t="s">
        <v>67</v>
      </c>
      <c r="H71" s="14" t="s">
        <v>57</v>
      </c>
      <c r="I71" s="14" t="s">
        <v>57</v>
      </c>
      <c r="J71" s="14" t="s">
        <v>57</v>
      </c>
      <c r="K71" s="14" t="s">
        <v>67</v>
      </c>
      <c r="L71" s="14" t="s">
        <v>67</v>
      </c>
      <c r="M71" s="14" t="s">
        <v>58</v>
      </c>
      <c r="N71" s="14" t="s">
        <v>58</v>
      </c>
      <c r="O71" s="14" t="s">
        <v>58</v>
      </c>
      <c r="P71" s="14" t="s">
        <v>62</v>
      </c>
      <c r="Q71" s="14" t="s">
        <v>62</v>
      </c>
      <c r="R71" s="14" t="s">
        <v>58</v>
      </c>
      <c r="S71" s="14" t="s">
        <v>58</v>
      </c>
      <c r="T71" s="14" t="s">
        <v>58</v>
      </c>
      <c r="U71" s="14" t="s">
        <v>58</v>
      </c>
      <c r="V71" s="14" t="s">
        <v>58</v>
      </c>
      <c r="W71" s="14" t="s">
        <v>58</v>
      </c>
      <c r="X71" s="14" t="s">
        <v>58</v>
      </c>
      <c r="Y71" s="14" t="s">
        <v>58</v>
      </c>
      <c r="Z71" s="14" t="s">
        <v>58</v>
      </c>
      <c r="AA71" s="14" t="s">
        <v>58</v>
      </c>
      <c r="AB71" s="14" t="s">
        <v>60</v>
      </c>
      <c r="AC71" s="14" t="s">
        <v>58</v>
      </c>
      <c r="AD71" s="14" t="s">
        <v>58</v>
      </c>
      <c r="AE71" s="14" t="s">
        <v>58</v>
      </c>
      <c r="AF71" s="14" t="s">
        <v>58</v>
      </c>
      <c r="AG71" s="14" t="s">
        <v>58</v>
      </c>
      <c r="AH71" s="14" t="s">
        <v>58</v>
      </c>
      <c r="AI71" s="14" t="s">
        <v>61</v>
      </c>
      <c r="AJ71" s="14" t="s">
        <v>58</v>
      </c>
      <c r="AK71" s="14" t="s">
        <v>58</v>
      </c>
      <c r="AL71" s="14" t="s">
        <v>58</v>
      </c>
      <c r="AM71" s="14" t="s">
        <v>62</v>
      </c>
      <c r="AN71" s="14" t="s">
        <v>62</v>
      </c>
      <c r="AO71" s="14" t="s">
        <v>58</v>
      </c>
      <c r="AP71" s="14" t="s">
        <v>58</v>
      </c>
      <c r="AQ71" s="14" t="s">
        <v>58</v>
      </c>
      <c r="AR71" s="14" t="s">
        <v>58</v>
      </c>
      <c r="AS71" s="14" t="s">
        <v>58</v>
      </c>
      <c r="AT71" s="14" t="s">
        <v>58</v>
      </c>
      <c r="AU71" s="14" t="s">
        <v>58</v>
      </c>
      <c r="AV71" s="14" t="s">
        <v>58</v>
      </c>
      <c r="AW71" s="14" t="s">
        <v>58</v>
      </c>
      <c r="AX71" s="14" t="s">
        <v>58</v>
      </c>
      <c r="AY71" s="14" t="s">
        <v>58</v>
      </c>
      <c r="AZ71" s="14" t="s">
        <v>58</v>
      </c>
      <c r="BA71" s="14" t="s">
        <v>58</v>
      </c>
      <c r="BB71" s="14" t="s">
        <v>58</v>
      </c>
      <c r="BC71" s="14" t="s">
        <v>58</v>
      </c>
      <c r="BD71" s="14" t="s">
        <v>58</v>
      </c>
      <c r="BE71" s="14" t="s">
        <v>58</v>
      </c>
    </row>
    <row r="72" spans="1:57" ht="15.75" customHeight="1" x14ac:dyDescent="0.25">
      <c r="A72" s="13">
        <v>44138.898939502316</v>
      </c>
      <c r="B72" s="14"/>
      <c r="C72" s="28" t="s">
        <v>84</v>
      </c>
      <c r="D72" s="15"/>
      <c r="E72" s="14" t="s">
        <v>74</v>
      </c>
      <c r="F72" s="14" t="s">
        <v>67</v>
      </c>
      <c r="G72" s="14" t="s">
        <v>67</v>
      </c>
      <c r="H72" s="14" t="s">
        <v>67</v>
      </c>
      <c r="I72" s="14" t="s">
        <v>57</v>
      </c>
      <c r="J72" s="14" t="s">
        <v>68</v>
      </c>
      <c r="K72" s="14" t="s">
        <v>68</v>
      </c>
      <c r="L72" s="14" t="s">
        <v>67</v>
      </c>
      <c r="M72" s="14" t="s">
        <v>59</v>
      </c>
      <c r="N72" s="14" t="s">
        <v>59</v>
      </c>
      <c r="O72" s="14" t="s">
        <v>62</v>
      </c>
      <c r="P72" s="14" t="s">
        <v>62</v>
      </c>
      <c r="Q72" s="14" t="s">
        <v>59</v>
      </c>
      <c r="R72" s="14" t="s">
        <v>58</v>
      </c>
      <c r="S72" s="14" t="s">
        <v>60</v>
      </c>
      <c r="T72" s="14" t="s">
        <v>60</v>
      </c>
      <c r="U72" s="14" t="s">
        <v>60</v>
      </c>
      <c r="V72" s="14" t="s">
        <v>62</v>
      </c>
      <c r="W72" s="14" t="s">
        <v>62</v>
      </c>
      <c r="X72" s="14" t="s">
        <v>62</v>
      </c>
      <c r="Y72" s="14" t="s">
        <v>58</v>
      </c>
      <c r="Z72" s="14" t="s">
        <v>59</v>
      </c>
      <c r="AA72" s="14" t="s">
        <v>59</v>
      </c>
      <c r="AB72" s="14" t="s">
        <v>59</v>
      </c>
      <c r="AC72" s="14" t="s">
        <v>59</v>
      </c>
      <c r="AD72" s="14" t="s">
        <v>59</v>
      </c>
      <c r="AE72" s="14" t="s">
        <v>59</v>
      </c>
      <c r="AF72" s="14" t="s">
        <v>62</v>
      </c>
      <c r="AG72" s="14" t="s">
        <v>59</v>
      </c>
      <c r="AH72" s="14" t="s">
        <v>62</v>
      </c>
      <c r="AI72" s="14" t="s">
        <v>60</v>
      </c>
      <c r="AJ72" s="14" t="s">
        <v>59</v>
      </c>
      <c r="AK72" s="14" t="s">
        <v>62</v>
      </c>
      <c r="AL72" s="14" t="s">
        <v>62</v>
      </c>
      <c r="AM72" s="14" t="s">
        <v>62</v>
      </c>
      <c r="AN72" s="14" t="s">
        <v>62</v>
      </c>
      <c r="AO72" s="14" t="s">
        <v>60</v>
      </c>
      <c r="AP72" s="14" t="s">
        <v>60</v>
      </c>
      <c r="AQ72" s="14" t="s">
        <v>59</v>
      </c>
      <c r="AR72" s="14" t="s">
        <v>58</v>
      </c>
      <c r="AS72" s="14" t="s">
        <v>59</v>
      </c>
      <c r="AT72" s="14" t="s">
        <v>59</v>
      </c>
      <c r="AU72" s="14" t="s">
        <v>62</v>
      </c>
      <c r="AV72" s="14" t="s">
        <v>62</v>
      </c>
      <c r="AW72" s="14" t="s">
        <v>59</v>
      </c>
      <c r="AX72" s="14" t="s">
        <v>59</v>
      </c>
      <c r="AY72" s="14" t="s">
        <v>59</v>
      </c>
      <c r="AZ72" s="14" t="s">
        <v>59</v>
      </c>
      <c r="BA72" s="14" t="s">
        <v>59</v>
      </c>
      <c r="BB72" s="14" t="s">
        <v>59</v>
      </c>
      <c r="BC72" s="14" t="s">
        <v>62</v>
      </c>
      <c r="BD72" s="14" t="s">
        <v>62</v>
      </c>
      <c r="BE72" s="14" t="s">
        <v>62</v>
      </c>
    </row>
    <row r="73" spans="1:57" ht="15.75" customHeight="1" x14ac:dyDescent="0.25">
      <c r="A73" s="13">
        <v>44139.397046099533</v>
      </c>
      <c r="B73" s="14"/>
      <c r="C73" s="28" t="s">
        <v>84</v>
      </c>
      <c r="D73" s="15"/>
      <c r="E73" s="14" t="s">
        <v>72</v>
      </c>
      <c r="F73" s="14" t="s">
        <v>67</v>
      </c>
      <c r="G73" s="14" t="s">
        <v>67</v>
      </c>
      <c r="H73" s="14" t="s">
        <v>67</v>
      </c>
      <c r="I73" s="14" t="s">
        <v>67</v>
      </c>
      <c r="J73" s="14" t="s">
        <v>67</v>
      </c>
      <c r="K73" s="14" t="s">
        <v>67</v>
      </c>
      <c r="L73" s="14" t="s">
        <v>67</v>
      </c>
      <c r="M73" s="14" t="s">
        <v>59</v>
      </c>
      <c r="N73" s="14" t="s">
        <v>59</v>
      </c>
      <c r="O73" s="14" t="s">
        <v>58</v>
      </c>
      <c r="P73" s="14" t="s">
        <v>59</v>
      </c>
      <c r="Q73" s="14" t="s">
        <v>58</v>
      </c>
      <c r="R73" s="14" t="s">
        <v>58</v>
      </c>
      <c r="S73" s="14" t="s">
        <v>58</v>
      </c>
      <c r="T73" s="14" t="s">
        <v>58</v>
      </c>
      <c r="U73" s="14" t="s">
        <v>58</v>
      </c>
      <c r="V73" s="14" t="s">
        <v>58</v>
      </c>
      <c r="W73" s="14" t="s">
        <v>58</v>
      </c>
      <c r="X73" s="14" t="s">
        <v>58</v>
      </c>
      <c r="Y73" s="14" t="s">
        <v>58</v>
      </c>
      <c r="Z73" s="14" t="s">
        <v>58</v>
      </c>
      <c r="AA73" s="14" t="s">
        <v>58</v>
      </c>
      <c r="AB73" s="14" t="s">
        <v>58</v>
      </c>
      <c r="AC73" s="14" t="s">
        <v>58</v>
      </c>
      <c r="AD73" s="14" t="s">
        <v>58</v>
      </c>
      <c r="AE73" s="14" t="s">
        <v>58</v>
      </c>
      <c r="AF73" s="14" t="s">
        <v>62</v>
      </c>
      <c r="AG73" s="14" t="s">
        <v>59</v>
      </c>
      <c r="AH73" s="14" t="s">
        <v>59</v>
      </c>
      <c r="AI73" s="14" t="s">
        <v>59</v>
      </c>
      <c r="AJ73" s="14" t="s">
        <v>59</v>
      </c>
      <c r="AK73" s="14" t="s">
        <v>58</v>
      </c>
      <c r="AL73" s="14" t="s">
        <v>58</v>
      </c>
      <c r="AM73" s="14" t="s">
        <v>59</v>
      </c>
      <c r="AN73" s="14" t="s">
        <v>59</v>
      </c>
      <c r="AO73" s="14" t="s">
        <v>61</v>
      </c>
      <c r="AP73" s="14" t="s">
        <v>58</v>
      </c>
      <c r="AQ73" s="14" t="s">
        <v>58</v>
      </c>
      <c r="AR73" s="14" t="s">
        <v>58</v>
      </c>
      <c r="AS73" s="14" t="s">
        <v>59</v>
      </c>
      <c r="AT73" s="14" t="s">
        <v>58</v>
      </c>
      <c r="AU73" s="14" t="s">
        <v>58</v>
      </c>
      <c r="AV73" s="14" t="s">
        <v>58</v>
      </c>
      <c r="AW73" s="14" t="s">
        <v>58</v>
      </c>
      <c r="AX73" s="14" t="s">
        <v>58</v>
      </c>
      <c r="AY73" s="14" t="s">
        <v>58</v>
      </c>
      <c r="AZ73" s="14" t="s">
        <v>58</v>
      </c>
      <c r="BA73" s="14" t="s">
        <v>58</v>
      </c>
      <c r="BB73" s="14" t="s">
        <v>58</v>
      </c>
      <c r="BC73" s="14" t="s">
        <v>58</v>
      </c>
      <c r="BD73" s="14" t="s">
        <v>58</v>
      </c>
      <c r="BE73" s="14" t="s">
        <v>58</v>
      </c>
    </row>
    <row r="74" spans="1:57" ht="15.75" customHeight="1" x14ac:dyDescent="0.25">
      <c r="A74" s="13">
        <v>44139.397256412034</v>
      </c>
      <c r="B74" s="14"/>
      <c r="C74" s="28" t="s">
        <v>83</v>
      </c>
      <c r="D74" s="15"/>
      <c r="E74" s="14" t="s">
        <v>72</v>
      </c>
      <c r="F74" s="14" t="s">
        <v>67</v>
      </c>
      <c r="G74" s="14" t="s">
        <v>67</v>
      </c>
      <c r="H74" s="14" t="s">
        <v>67</v>
      </c>
      <c r="I74" s="14" t="s">
        <v>67</v>
      </c>
      <c r="J74" s="14" t="s">
        <v>67</v>
      </c>
      <c r="K74" s="14" t="s">
        <v>67</v>
      </c>
      <c r="L74" s="14" t="s">
        <v>67</v>
      </c>
      <c r="M74" s="14" t="s">
        <v>59</v>
      </c>
      <c r="N74" s="14" t="s">
        <v>59</v>
      </c>
      <c r="O74" s="14" t="s">
        <v>58</v>
      </c>
      <c r="P74" s="14" t="s">
        <v>59</v>
      </c>
      <c r="Q74" s="14" t="s">
        <v>58</v>
      </c>
      <c r="R74" s="14" t="s">
        <v>58</v>
      </c>
      <c r="S74" s="14" t="s">
        <v>58</v>
      </c>
      <c r="T74" s="14" t="s">
        <v>58</v>
      </c>
      <c r="U74" s="14" t="s">
        <v>58</v>
      </c>
      <c r="V74" s="14" t="s">
        <v>58</v>
      </c>
      <c r="W74" s="14" t="s">
        <v>58</v>
      </c>
      <c r="X74" s="14" t="s">
        <v>58</v>
      </c>
      <c r="Y74" s="14" t="s">
        <v>58</v>
      </c>
      <c r="Z74" s="14" t="s">
        <v>58</v>
      </c>
      <c r="AA74" s="14" t="s">
        <v>58</v>
      </c>
      <c r="AB74" s="14" t="s">
        <v>58</v>
      </c>
      <c r="AC74" s="14" t="s">
        <v>58</v>
      </c>
      <c r="AD74" s="14" t="s">
        <v>58</v>
      </c>
      <c r="AE74" s="14" t="s">
        <v>58</v>
      </c>
      <c r="AF74" s="14" t="s">
        <v>62</v>
      </c>
      <c r="AG74" s="14" t="s">
        <v>59</v>
      </c>
      <c r="AH74" s="14" t="s">
        <v>59</v>
      </c>
      <c r="AI74" s="14" t="s">
        <v>59</v>
      </c>
      <c r="AJ74" s="14" t="s">
        <v>59</v>
      </c>
      <c r="AK74" s="14" t="s">
        <v>58</v>
      </c>
      <c r="AL74" s="14" t="s">
        <v>58</v>
      </c>
      <c r="AM74" s="14" t="s">
        <v>59</v>
      </c>
      <c r="AN74" s="14" t="s">
        <v>59</v>
      </c>
      <c r="AO74" s="14" t="s">
        <v>61</v>
      </c>
      <c r="AP74" s="14" t="s">
        <v>58</v>
      </c>
      <c r="AQ74" s="14" t="s">
        <v>58</v>
      </c>
      <c r="AR74" s="14" t="s">
        <v>58</v>
      </c>
      <c r="AS74" s="14" t="s">
        <v>59</v>
      </c>
      <c r="AT74" s="14" t="s">
        <v>58</v>
      </c>
      <c r="AU74" s="14" t="s">
        <v>58</v>
      </c>
      <c r="AV74" s="14" t="s">
        <v>58</v>
      </c>
      <c r="AW74" s="14" t="s">
        <v>58</v>
      </c>
      <c r="AX74" s="14" t="s">
        <v>58</v>
      </c>
      <c r="AY74" s="14" t="s">
        <v>58</v>
      </c>
      <c r="AZ74" s="14" t="s">
        <v>58</v>
      </c>
      <c r="BA74" s="14" t="s">
        <v>58</v>
      </c>
      <c r="BB74" s="14" t="s">
        <v>58</v>
      </c>
      <c r="BC74" s="14" t="s">
        <v>58</v>
      </c>
      <c r="BD74" s="14" t="s">
        <v>58</v>
      </c>
      <c r="BE74" s="14" t="s">
        <v>58</v>
      </c>
    </row>
    <row r="75" spans="1:57" ht="15.75" customHeight="1" x14ac:dyDescent="0.25">
      <c r="A75" s="13">
        <v>44139.403359351854</v>
      </c>
      <c r="B75" s="14"/>
      <c r="C75" s="28" t="s">
        <v>80</v>
      </c>
      <c r="D75" s="15"/>
      <c r="E75" s="14" t="s">
        <v>72</v>
      </c>
      <c r="F75" s="14" t="s">
        <v>67</v>
      </c>
      <c r="G75" s="14" t="s">
        <v>67</v>
      </c>
      <c r="H75" s="14" t="s">
        <v>67</v>
      </c>
      <c r="I75" s="14" t="s">
        <v>67</v>
      </c>
      <c r="J75" s="14" t="s">
        <v>67</v>
      </c>
      <c r="K75" s="14" t="s">
        <v>67</v>
      </c>
      <c r="L75" s="14" t="s">
        <v>67</v>
      </c>
      <c r="M75" s="14" t="s">
        <v>59</v>
      </c>
      <c r="N75" s="14" t="s">
        <v>59</v>
      </c>
      <c r="O75" s="14" t="s">
        <v>59</v>
      </c>
      <c r="P75" s="14" t="s">
        <v>59</v>
      </c>
      <c r="Q75" s="14" t="s">
        <v>59</v>
      </c>
      <c r="R75" s="14" t="s">
        <v>58</v>
      </c>
      <c r="S75" s="14" t="s">
        <v>58</v>
      </c>
      <c r="T75" s="14" t="s">
        <v>58</v>
      </c>
      <c r="U75" s="14" t="s">
        <v>58</v>
      </c>
      <c r="V75" s="14" t="s">
        <v>58</v>
      </c>
      <c r="W75" s="14" t="s">
        <v>58</v>
      </c>
      <c r="X75" s="14" t="s">
        <v>58</v>
      </c>
      <c r="Y75" s="14" t="s">
        <v>58</v>
      </c>
      <c r="Z75" s="14" t="s">
        <v>58</v>
      </c>
      <c r="AA75" s="14" t="s">
        <v>58</v>
      </c>
      <c r="AB75" s="14" t="s">
        <v>58</v>
      </c>
      <c r="AC75" s="14" t="s">
        <v>59</v>
      </c>
      <c r="AD75" s="14" t="s">
        <v>59</v>
      </c>
      <c r="AE75" s="14" t="s">
        <v>59</v>
      </c>
      <c r="AF75" s="14" t="s">
        <v>59</v>
      </c>
      <c r="AG75" s="14" t="s">
        <v>59</v>
      </c>
      <c r="AH75" s="14" t="s">
        <v>59</v>
      </c>
      <c r="AI75" s="14" t="s">
        <v>58</v>
      </c>
      <c r="AJ75" s="14" t="s">
        <v>58</v>
      </c>
      <c r="AK75" s="14" t="s">
        <v>58</v>
      </c>
      <c r="AL75" s="14" t="s">
        <v>58</v>
      </c>
      <c r="AM75" s="14" t="s">
        <v>59</v>
      </c>
      <c r="AN75" s="14" t="s">
        <v>59</v>
      </c>
      <c r="AO75" s="14" t="s">
        <v>60</v>
      </c>
      <c r="AP75" s="14" t="s">
        <v>58</v>
      </c>
      <c r="AQ75" s="14" t="s">
        <v>59</v>
      </c>
      <c r="AR75" s="14" t="s">
        <v>58</v>
      </c>
      <c r="AS75" s="14" t="s">
        <v>58</v>
      </c>
      <c r="AT75" s="14" t="s">
        <v>58</v>
      </c>
      <c r="AU75" s="14" t="s">
        <v>59</v>
      </c>
      <c r="AV75" s="14" t="s">
        <v>59</v>
      </c>
      <c r="AW75" s="14" t="s">
        <v>58</v>
      </c>
      <c r="AX75" s="14" t="s">
        <v>58</v>
      </c>
      <c r="AY75" s="14" t="s">
        <v>58</v>
      </c>
      <c r="AZ75" s="14" t="s">
        <v>58</v>
      </c>
      <c r="BA75" s="14" t="s">
        <v>59</v>
      </c>
      <c r="BB75" s="14" t="s">
        <v>58</v>
      </c>
      <c r="BC75" s="14" t="s">
        <v>59</v>
      </c>
      <c r="BD75" s="14" t="s">
        <v>58</v>
      </c>
      <c r="BE75" s="14" t="s">
        <v>58</v>
      </c>
    </row>
    <row r="76" spans="1:57" ht="15.75" customHeight="1" x14ac:dyDescent="0.25">
      <c r="A76" s="13">
        <v>44139.644916851852</v>
      </c>
      <c r="B76" s="14"/>
      <c r="C76" s="28" t="s">
        <v>80</v>
      </c>
      <c r="D76" s="15"/>
      <c r="E76" s="14" t="s">
        <v>74</v>
      </c>
      <c r="F76" s="14" t="s">
        <v>57</v>
      </c>
      <c r="G76" s="14" t="s">
        <v>57</v>
      </c>
      <c r="H76" s="14" t="s">
        <v>57</v>
      </c>
      <c r="I76" s="14" t="s">
        <v>57</v>
      </c>
      <c r="J76" s="14" t="s">
        <v>57</v>
      </c>
      <c r="K76" s="14" t="s">
        <v>57</v>
      </c>
      <c r="L76" s="14" t="s">
        <v>57</v>
      </c>
      <c r="M76" s="14" t="s">
        <v>58</v>
      </c>
      <c r="N76" s="14" t="s">
        <v>58</v>
      </c>
      <c r="O76" s="14" t="s">
        <v>58</v>
      </c>
      <c r="P76" s="14" t="s">
        <v>58</v>
      </c>
      <c r="Q76" s="14" t="s">
        <v>59</v>
      </c>
      <c r="R76" s="14" t="s">
        <v>58</v>
      </c>
      <c r="S76" s="14" t="s">
        <v>60</v>
      </c>
      <c r="T76" s="14" t="s">
        <v>60</v>
      </c>
      <c r="U76" s="14" t="s">
        <v>60</v>
      </c>
      <c r="V76" s="14" t="s">
        <v>59</v>
      </c>
      <c r="W76" s="14" t="s">
        <v>59</v>
      </c>
      <c r="X76" s="14" t="s">
        <v>60</v>
      </c>
      <c r="Y76" s="14" t="s">
        <v>58</v>
      </c>
      <c r="Z76" s="14" t="s">
        <v>58</v>
      </c>
      <c r="AA76" s="14" t="s">
        <v>58</v>
      </c>
      <c r="AB76" s="14" t="s">
        <v>60</v>
      </c>
      <c r="AC76" s="14" t="s">
        <v>58</v>
      </c>
      <c r="AD76" s="14" t="s">
        <v>58</v>
      </c>
      <c r="AE76" s="14" t="s">
        <v>58</v>
      </c>
      <c r="AF76" s="14" t="s">
        <v>60</v>
      </c>
      <c r="AG76" s="14" t="s">
        <v>60</v>
      </c>
      <c r="AH76" s="14" t="s">
        <v>58</v>
      </c>
      <c r="AI76" s="14" t="s">
        <v>60</v>
      </c>
      <c r="AJ76" s="14" t="s">
        <v>58</v>
      </c>
      <c r="AK76" s="14" t="s">
        <v>59</v>
      </c>
      <c r="AL76" s="14" t="s">
        <v>58</v>
      </c>
      <c r="AM76" s="14" t="s">
        <v>59</v>
      </c>
      <c r="AN76" s="14" t="s">
        <v>59</v>
      </c>
      <c r="AO76" s="14" t="s">
        <v>60</v>
      </c>
      <c r="AP76" s="14" t="s">
        <v>60</v>
      </c>
      <c r="AQ76" s="14" t="s">
        <v>60</v>
      </c>
      <c r="AR76" s="14" t="s">
        <v>60</v>
      </c>
      <c r="AS76" s="14" t="s">
        <v>60</v>
      </c>
      <c r="AT76" s="14" t="s">
        <v>58</v>
      </c>
      <c r="AU76" s="14" t="s">
        <v>58</v>
      </c>
      <c r="AV76" s="14" t="s">
        <v>58</v>
      </c>
      <c r="AW76" s="14" t="s">
        <v>58</v>
      </c>
      <c r="AX76" s="14" t="s">
        <v>58</v>
      </c>
      <c r="AY76" s="14" t="s">
        <v>58</v>
      </c>
      <c r="AZ76" s="14" t="s">
        <v>58</v>
      </c>
      <c r="BA76" s="14" t="s">
        <v>58</v>
      </c>
      <c r="BB76" s="14" t="s">
        <v>60</v>
      </c>
      <c r="BC76" s="14" t="s">
        <v>58</v>
      </c>
      <c r="BD76" s="14" t="s">
        <v>59</v>
      </c>
      <c r="BE76" s="14" t="s">
        <v>59</v>
      </c>
    </row>
    <row r="77" spans="1:57" ht="15.75" customHeight="1" x14ac:dyDescent="0.25">
      <c r="A77" s="13">
        <v>44139.679773877317</v>
      </c>
      <c r="B77" s="14"/>
      <c r="C77" s="28" t="s">
        <v>84</v>
      </c>
      <c r="D77" s="15"/>
      <c r="E77" s="14" t="s">
        <v>72</v>
      </c>
      <c r="F77" s="14" t="s">
        <v>67</v>
      </c>
      <c r="G77" s="14" t="s">
        <v>67</v>
      </c>
      <c r="H77" s="14" t="s">
        <v>67</v>
      </c>
      <c r="I77" s="14" t="s">
        <v>67</v>
      </c>
      <c r="J77" s="14" t="s">
        <v>67</v>
      </c>
      <c r="K77" s="14" t="s">
        <v>67</v>
      </c>
      <c r="L77" s="14" t="s">
        <v>67</v>
      </c>
      <c r="M77" s="14" t="s">
        <v>58</v>
      </c>
      <c r="N77" s="14" t="s">
        <v>59</v>
      </c>
      <c r="O77" s="14" t="s">
        <v>58</v>
      </c>
      <c r="P77" s="14" t="s">
        <v>58</v>
      </c>
      <c r="Q77" s="14" t="s">
        <v>58</v>
      </c>
      <c r="R77" s="14" t="s">
        <v>58</v>
      </c>
      <c r="S77" s="14" t="s">
        <v>59</v>
      </c>
      <c r="T77" s="14" t="s">
        <v>58</v>
      </c>
      <c r="U77" s="14" t="s">
        <v>58</v>
      </c>
      <c r="V77" s="14" t="s">
        <v>59</v>
      </c>
      <c r="W77" s="14" t="s">
        <v>59</v>
      </c>
      <c r="X77" s="14" t="s">
        <v>59</v>
      </c>
      <c r="Y77" s="14" t="s">
        <v>58</v>
      </c>
      <c r="Z77" s="14" t="s">
        <v>58</v>
      </c>
      <c r="AA77" s="14" t="s">
        <v>59</v>
      </c>
      <c r="AB77" s="14" t="s">
        <v>58</v>
      </c>
      <c r="AC77" s="14" t="s">
        <v>59</v>
      </c>
      <c r="AD77" s="14" t="s">
        <v>59</v>
      </c>
      <c r="AE77" s="14" t="s">
        <v>59</v>
      </c>
      <c r="AF77" s="14" t="s">
        <v>58</v>
      </c>
      <c r="AG77" s="14" t="s">
        <v>58</v>
      </c>
      <c r="AH77" s="14" t="s">
        <v>59</v>
      </c>
      <c r="AI77" s="14" t="s">
        <v>58</v>
      </c>
      <c r="AJ77" s="14" t="s">
        <v>59</v>
      </c>
      <c r="AK77" s="14" t="s">
        <v>59</v>
      </c>
      <c r="AL77" s="14" t="s">
        <v>59</v>
      </c>
      <c r="AM77" s="14" t="s">
        <v>59</v>
      </c>
      <c r="AN77" s="14" t="s">
        <v>59</v>
      </c>
      <c r="AO77" s="14" t="s">
        <v>58</v>
      </c>
      <c r="AP77" s="14" t="s">
        <v>58</v>
      </c>
      <c r="AQ77" s="14" t="s">
        <v>58</v>
      </c>
      <c r="AR77" s="14" t="s">
        <v>58</v>
      </c>
      <c r="AS77" s="14" t="s">
        <v>59</v>
      </c>
      <c r="AT77" s="14" t="s">
        <v>59</v>
      </c>
      <c r="AU77" s="14" t="s">
        <v>59</v>
      </c>
      <c r="AV77" s="14" t="s">
        <v>59</v>
      </c>
      <c r="AW77" s="14" t="s">
        <v>58</v>
      </c>
      <c r="AX77" s="14" t="s">
        <v>59</v>
      </c>
      <c r="AY77" s="14" t="s">
        <v>59</v>
      </c>
      <c r="AZ77" s="14" t="s">
        <v>59</v>
      </c>
      <c r="BA77" s="14" t="s">
        <v>59</v>
      </c>
      <c r="BB77" s="14" t="s">
        <v>59</v>
      </c>
      <c r="BC77" s="14" t="s">
        <v>58</v>
      </c>
      <c r="BD77" s="14" t="s">
        <v>59</v>
      </c>
      <c r="BE77" s="14" t="s">
        <v>59</v>
      </c>
    </row>
    <row r="78" spans="1:57" ht="15.75" customHeight="1" x14ac:dyDescent="0.25">
      <c r="A78" s="13">
        <v>44139.826055949074</v>
      </c>
      <c r="B78" s="14"/>
      <c r="C78" s="28" t="s">
        <v>80</v>
      </c>
      <c r="D78" s="15"/>
      <c r="E78" s="14" t="s">
        <v>72</v>
      </c>
      <c r="F78" s="14" t="s">
        <v>64</v>
      </c>
      <c r="G78" s="14" t="s">
        <v>57</v>
      </c>
      <c r="H78" s="14" t="s">
        <v>57</v>
      </c>
      <c r="I78" s="14" t="s">
        <v>64</v>
      </c>
      <c r="J78" s="14" t="s">
        <v>57</v>
      </c>
      <c r="K78" s="14" t="s">
        <v>64</v>
      </c>
      <c r="L78" s="14" t="s">
        <v>57</v>
      </c>
      <c r="M78" s="14" t="s">
        <v>58</v>
      </c>
      <c r="N78" s="14" t="s">
        <v>61</v>
      </c>
      <c r="O78" s="14" t="s">
        <v>60</v>
      </c>
      <c r="P78" s="14" t="s">
        <v>61</v>
      </c>
      <c r="Q78" s="14" t="s">
        <v>61</v>
      </c>
      <c r="R78" s="14" t="s">
        <v>60</v>
      </c>
      <c r="S78" s="14" t="s">
        <v>60</v>
      </c>
      <c r="T78" s="14" t="s">
        <v>60</v>
      </c>
      <c r="U78" s="14" t="s">
        <v>60</v>
      </c>
      <c r="V78" s="14" t="s">
        <v>58</v>
      </c>
      <c r="W78" s="14" t="s">
        <v>58</v>
      </c>
      <c r="X78" s="14" t="s">
        <v>61</v>
      </c>
      <c r="Y78" s="14" t="s">
        <v>60</v>
      </c>
      <c r="Z78" s="14" t="s">
        <v>58</v>
      </c>
      <c r="AA78" s="14" t="s">
        <v>58</v>
      </c>
      <c r="AB78" s="14" t="s">
        <v>58</v>
      </c>
      <c r="AC78" s="14" t="s">
        <v>58</v>
      </c>
      <c r="AD78" s="14" t="s">
        <v>58</v>
      </c>
      <c r="AE78" s="14" t="s">
        <v>58</v>
      </c>
      <c r="AF78" s="14" t="s">
        <v>58</v>
      </c>
      <c r="AG78" s="14" t="s">
        <v>58</v>
      </c>
      <c r="AH78" s="14" t="s">
        <v>58</v>
      </c>
      <c r="AI78" s="14" t="s">
        <v>60</v>
      </c>
      <c r="AJ78" s="14" t="s">
        <v>61</v>
      </c>
      <c r="AK78" s="14" t="s">
        <v>58</v>
      </c>
      <c r="AL78" s="14" t="s">
        <v>61</v>
      </c>
      <c r="AM78" s="14" t="s">
        <v>59</v>
      </c>
      <c r="AN78" s="14" t="s">
        <v>59</v>
      </c>
      <c r="AO78" s="14" t="s">
        <v>61</v>
      </c>
      <c r="AP78" s="14" t="s">
        <v>60</v>
      </c>
      <c r="AQ78" s="14" t="s">
        <v>61</v>
      </c>
      <c r="AR78" s="14" t="s">
        <v>60</v>
      </c>
      <c r="AS78" s="14" t="s">
        <v>60</v>
      </c>
      <c r="AT78" s="14" t="s">
        <v>60</v>
      </c>
      <c r="AU78" s="14" t="s">
        <v>59</v>
      </c>
      <c r="AV78" s="14" t="s">
        <v>58</v>
      </c>
      <c r="AW78" s="14" t="s">
        <v>58</v>
      </c>
      <c r="AX78" s="14" t="s">
        <v>58</v>
      </c>
      <c r="AY78" s="14" t="s">
        <v>60</v>
      </c>
      <c r="AZ78" s="14" t="s">
        <v>61</v>
      </c>
      <c r="BA78" s="14" t="s">
        <v>58</v>
      </c>
      <c r="BB78" s="14" t="s">
        <v>58</v>
      </c>
      <c r="BC78" s="14" t="s">
        <v>60</v>
      </c>
      <c r="BD78" s="14" t="s">
        <v>58</v>
      </c>
      <c r="BE78" s="14" t="s">
        <v>58</v>
      </c>
    </row>
    <row r="79" spans="1:57" s="15" customFormat="1" ht="13.2" x14ac:dyDescent="0.25">
      <c r="A79" s="13">
        <v>44140.634251215277</v>
      </c>
      <c r="B79" s="14"/>
      <c r="C79" s="53"/>
      <c r="D79" s="53" t="s">
        <v>71</v>
      </c>
      <c r="E79" s="14" t="s">
        <v>72</v>
      </c>
      <c r="F79" s="14" t="s">
        <v>68</v>
      </c>
      <c r="G79" s="14" t="s">
        <v>68</v>
      </c>
      <c r="H79" s="14" t="s">
        <v>67</v>
      </c>
      <c r="I79" s="14" t="s">
        <v>67</v>
      </c>
      <c r="J79" s="14" t="s">
        <v>68</v>
      </c>
      <c r="K79" s="14" t="s">
        <v>67</v>
      </c>
      <c r="L79" s="14" t="s">
        <v>67</v>
      </c>
      <c r="M79" s="14" t="s">
        <v>59</v>
      </c>
      <c r="N79" s="14" t="s">
        <v>62</v>
      </c>
      <c r="O79" s="14" t="s">
        <v>59</v>
      </c>
      <c r="P79" s="14" t="s">
        <v>62</v>
      </c>
      <c r="Q79" s="14" t="s">
        <v>62</v>
      </c>
      <c r="R79" s="14" t="s">
        <v>59</v>
      </c>
      <c r="S79" s="14" t="s">
        <v>59</v>
      </c>
      <c r="T79" s="14" t="s">
        <v>59</v>
      </c>
      <c r="U79" s="14" t="s">
        <v>59</v>
      </c>
      <c r="V79" s="14" t="s">
        <v>59</v>
      </c>
      <c r="W79" s="14" t="s">
        <v>59</v>
      </c>
      <c r="X79" s="14" t="s">
        <v>59</v>
      </c>
      <c r="Y79" s="14" t="s">
        <v>59</v>
      </c>
      <c r="Z79" s="14" t="s">
        <v>59</v>
      </c>
      <c r="AA79" s="14" t="s">
        <v>59</v>
      </c>
      <c r="AB79" s="14" t="s">
        <v>62</v>
      </c>
      <c r="AC79" s="14" t="s">
        <v>62</v>
      </c>
      <c r="AD79" s="14" t="s">
        <v>59</v>
      </c>
      <c r="AE79" s="14" t="s">
        <v>62</v>
      </c>
      <c r="AF79" s="14" t="s">
        <v>59</v>
      </c>
      <c r="AG79" s="14" t="s">
        <v>59</v>
      </c>
      <c r="AH79" s="14" t="s">
        <v>59</v>
      </c>
      <c r="AI79" s="14" t="s">
        <v>58</v>
      </c>
      <c r="AJ79" s="14" t="s">
        <v>62</v>
      </c>
      <c r="AK79" s="14" t="s">
        <v>59</v>
      </c>
      <c r="AL79" s="14" t="s">
        <v>59</v>
      </c>
      <c r="AM79" s="14" t="s">
        <v>62</v>
      </c>
      <c r="AN79" s="14" t="s">
        <v>62</v>
      </c>
      <c r="AO79" s="14" t="s">
        <v>58</v>
      </c>
      <c r="AP79" s="14" t="s">
        <v>58</v>
      </c>
      <c r="AQ79" s="14" t="s">
        <v>58</v>
      </c>
      <c r="AR79" s="14" t="s">
        <v>58</v>
      </c>
      <c r="AS79" s="14" t="s">
        <v>58</v>
      </c>
      <c r="AT79" s="14" t="s">
        <v>59</v>
      </c>
      <c r="AU79" s="14" t="s">
        <v>62</v>
      </c>
      <c r="AV79" s="14" t="s">
        <v>59</v>
      </c>
      <c r="AW79" s="14" t="s">
        <v>59</v>
      </c>
      <c r="AX79" s="14" t="s">
        <v>59</v>
      </c>
      <c r="AY79" s="14" t="s">
        <v>59</v>
      </c>
      <c r="AZ79" s="14" t="s">
        <v>58</v>
      </c>
      <c r="BA79" s="14" t="s">
        <v>59</v>
      </c>
      <c r="BB79" s="14" t="s">
        <v>59</v>
      </c>
      <c r="BC79" s="14" t="s">
        <v>59</v>
      </c>
      <c r="BD79" s="14" t="s">
        <v>62</v>
      </c>
      <c r="BE79" s="14" t="s">
        <v>62</v>
      </c>
    </row>
    <row r="80" spans="1:57" s="15" customFormat="1" ht="13.2" x14ac:dyDescent="0.25">
      <c r="A80" s="13">
        <v>44141.683526354165</v>
      </c>
      <c r="B80" s="14"/>
      <c r="C80" s="28" t="s">
        <v>84</v>
      </c>
      <c r="E80" s="14" t="s">
        <v>72</v>
      </c>
      <c r="F80" s="14" t="s">
        <v>67</v>
      </c>
      <c r="G80" s="14" t="s">
        <v>57</v>
      </c>
      <c r="H80" s="14" t="s">
        <v>67</v>
      </c>
      <c r="I80" s="14" t="s">
        <v>67</v>
      </c>
      <c r="J80" s="14" t="s">
        <v>67</v>
      </c>
      <c r="K80" s="14" t="s">
        <v>67</v>
      </c>
      <c r="L80" s="14" t="s">
        <v>67</v>
      </c>
      <c r="M80" s="14" t="s">
        <v>58</v>
      </c>
      <c r="N80" s="14" t="s">
        <v>59</v>
      </c>
      <c r="O80" s="14" t="s">
        <v>62</v>
      </c>
      <c r="P80" s="14" t="s">
        <v>62</v>
      </c>
      <c r="Q80" s="14" t="s">
        <v>59</v>
      </c>
      <c r="R80" s="14" t="s">
        <v>60</v>
      </c>
      <c r="S80" s="14" t="s">
        <v>58</v>
      </c>
      <c r="T80" s="14" t="s">
        <v>60</v>
      </c>
      <c r="U80" s="14" t="s">
        <v>60</v>
      </c>
      <c r="V80" s="14" t="s">
        <v>58</v>
      </c>
      <c r="W80" s="14" t="s">
        <v>60</v>
      </c>
      <c r="X80" s="14" t="s">
        <v>58</v>
      </c>
      <c r="Y80" s="14" t="s">
        <v>58</v>
      </c>
      <c r="Z80" s="14" t="s">
        <v>59</v>
      </c>
      <c r="AA80" s="14" t="s">
        <v>59</v>
      </c>
      <c r="AB80" s="14" t="s">
        <v>60</v>
      </c>
      <c r="AC80" s="14" t="s">
        <v>59</v>
      </c>
      <c r="AD80" s="14" t="s">
        <v>58</v>
      </c>
      <c r="AE80" s="14" t="s">
        <v>58</v>
      </c>
      <c r="AF80" s="14" t="s">
        <v>62</v>
      </c>
      <c r="AG80" s="14" t="s">
        <v>60</v>
      </c>
      <c r="AH80" s="14" t="s">
        <v>62</v>
      </c>
      <c r="AI80" s="14" t="s">
        <v>62</v>
      </c>
      <c r="AJ80" s="14" t="s">
        <v>58</v>
      </c>
      <c r="AK80" s="14" t="s">
        <v>62</v>
      </c>
      <c r="AL80" s="14" t="s">
        <v>62</v>
      </c>
      <c r="AM80" s="14" t="s">
        <v>62</v>
      </c>
      <c r="AN80" s="14" t="s">
        <v>62</v>
      </c>
      <c r="AO80" s="14" t="s">
        <v>60</v>
      </c>
      <c r="AP80" s="14" t="s">
        <v>58</v>
      </c>
      <c r="AQ80" s="14" t="s">
        <v>58</v>
      </c>
      <c r="AR80" s="14" t="s">
        <v>60</v>
      </c>
      <c r="AS80" s="14" t="s">
        <v>60</v>
      </c>
      <c r="AT80" s="14" t="s">
        <v>58</v>
      </c>
      <c r="AU80" s="14" t="s">
        <v>62</v>
      </c>
      <c r="AV80" s="14" t="s">
        <v>62</v>
      </c>
      <c r="AW80" s="14" t="s">
        <v>62</v>
      </c>
      <c r="AX80" s="14" t="s">
        <v>58</v>
      </c>
      <c r="AY80" s="14" t="s">
        <v>58</v>
      </c>
      <c r="AZ80" s="14" t="s">
        <v>61</v>
      </c>
      <c r="BA80" s="14" t="s">
        <v>59</v>
      </c>
      <c r="BB80" s="14" t="s">
        <v>59</v>
      </c>
      <c r="BC80" s="14" t="s">
        <v>59</v>
      </c>
      <c r="BD80" s="14" t="s">
        <v>62</v>
      </c>
      <c r="BE80" s="14" t="s">
        <v>58</v>
      </c>
    </row>
    <row r="81" spans="1:57" ht="15.75" customHeight="1" x14ac:dyDescent="0.25">
      <c r="A81" s="13">
        <v>44144.794088483795</v>
      </c>
      <c r="B81" s="55"/>
      <c r="E81" s="14" t="s">
        <v>74</v>
      </c>
      <c r="F81" s="14" t="s">
        <v>57</v>
      </c>
      <c r="G81" s="14" t="s">
        <v>57</v>
      </c>
      <c r="H81" s="14" t="s">
        <v>67</v>
      </c>
      <c r="I81" s="14" t="s">
        <v>57</v>
      </c>
      <c r="J81" s="14" t="s">
        <v>57</v>
      </c>
      <c r="K81" s="14" t="s">
        <v>66</v>
      </c>
      <c r="L81" s="14" t="s">
        <v>67</v>
      </c>
      <c r="M81" s="14" t="s">
        <v>58</v>
      </c>
      <c r="N81" s="14" t="s">
        <v>58</v>
      </c>
      <c r="O81" s="14" t="s">
        <v>58</v>
      </c>
      <c r="P81" s="14" t="s">
        <v>60</v>
      </c>
      <c r="Q81" s="14" t="s">
        <v>60</v>
      </c>
      <c r="R81" s="14" t="s">
        <v>58</v>
      </c>
      <c r="S81" s="14" t="s">
        <v>58</v>
      </c>
      <c r="T81" s="14" t="s">
        <v>58</v>
      </c>
      <c r="U81" s="14" t="s">
        <v>58</v>
      </c>
      <c r="V81" s="14" t="s">
        <v>60</v>
      </c>
      <c r="W81" s="14" t="s">
        <v>60</v>
      </c>
      <c r="X81" s="14" t="s">
        <v>58</v>
      </c>
      <c r="Y81" s="14" t="s">
        <v>60</v>
      </c>
      <c r="Z81" s="14" t="s">
        <v>60</v>
      </c>
      <c r="AA81" s="14" t="s">
        <v>58</v>
      </c>
      <c r="AB81" s="14" t="s">
        <v>58</v>
      </c>
      <c r="AC81" s="14" t="s">
        <v>59</v>
      </c>
      <c r="AD81" s="14" t="s">
        <v>58</v>
      </c>
      <c r="AE81" s="14" t="s">
        <v>60</v>
      </c>
      <c r="AF81" s="14" t="s">
        <v>60</v>
      </c>
      <c r="AG81" s="14" t="s">
        <v>60</v>
      </c>
      <c r="AH81" s="14" t="s">
        <v>60</v>
      </c>
      <c r="AI81" s="14" t="s">
        <v>58</v>
      </c>
      <c r="AJ81" s="14" t="s">
        <v>60</v>
      </c>
      <c r="AK81" s="14" t="s">
        <v>58</v>
      </c>
      <c r="AL81" s="14" t="s">
        <v>59</v>
      </c>
      <c r="AM81" s="14" t="s">
        <v>58</v>
      </c>
      <c r="AN81" s="14" t="s">
        <v>58</v>
      </c>
      <c r="AO81" s="14" t="s">
        <v>60</v>
      </c>
      <c r="AP81" s="14" t="s">
        <v>60</v>
      </c>
      <c r="AQ81" s="14" t="s">
        <v>60</v>
      </c>
      <c r="AR81" s="14" t="s">
        <v>58</v>
      </c>
      <c r="AS81" s="14" t="s">
        <v>60</v>
      </c>
      <c r="AT81" s="14" t="s">
        <v>58</v>
      </c>
      <c r="AU81" s="14" t="s">
        <v>60</v>
      </c>
      <c r="AV81" s="14" t="s">
        <v>58</v>
      </c>
      <c r="AW81" s="14" t="s">
        <v>58</v>
      </c>
      <c r="AX81" s="14" t="s">
        <v>58</v>
      </c>
      <c r="AY81" s="14" t="s">
        <v>60</v>
      </c>
      <c r="AZ81" s="14" t="s">
        <v>58</v>
      </c>
      <c r="BA81" s="14" t="s">
        <v>60</v>
      </c>
      <c r="BB81" s="14" t="s">
        <v>60</v>
      </c>
      <c r="BC81" s="14" t="s">
        <v>60</v>
      </c>
      <c r="BD81" s="14" t="s">
        <v>58</v>
      </c>
      <c r="BE81" s="14" t="s">
        <v>58</v>
      </c>
    </row>
    <row r="82" spans="1:57" ht="15.75" customHeight="1" x14ac:dyDescent="0.25"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</row>
    <row r="83" spans="1:57" ht="15.75" customHeight="1" x14ac:dyDescent="0.25"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</row>
    <row r="84" spans="1:57" ht="15.75" customHeight="1" x14ac:dyDescent="0.25"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</row>
    <row r="85" spans="1:57" ht="15.75" customHeight="1" x14ac:dyDescent="0.25"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</row>
    <row r="86" spans="1:57" ht="15.75" customHeight="1" x14ac:dyDescent="0.25"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</row>
    <row r="87" spans="1:57" ht="15.75" customHeight="1" x14ac:dyDescent="0.25"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</row>
    <row r="88" spans="1:57" ht="15.75" customHeight="1" x14ac:dyDescent="0.25"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</row>
    <row r="89" spans="1:57" ht="15.75" customHeight="1" x14ac:dyDescent="0.25"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</row>
    <row r="90" spans="1:57" ht="15.75" customHeight="1" x14ac:dyDescent="0.25"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</row>
    <row r="91" spans="1:57" ht="15.75" customHeight="1" x14ac:dyDescent="0.25"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</row>
    <row r="92" spans="1:57" ht="15.75" customHeight="1" x14ac:dyDescent="0.25"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</row>
    <row r="93" spans="1:57" ht="15.75" customHeight="1" x14ac:dyDescent="0.25"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</row>
    <row r="94" spans="1:57" ht="15.75" customHeight="1" x14ac:dyDescent="0.25"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</row>
    <row r="95" spans="1:57" ht="15.75" customHeight="1" x14ac:dyDescent="0.25"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</row>
    <row r="96" spans="1:57" ht="15.75" customHeight="1" x14ac:dyDescent="0.25"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</row>
    <row r="97" spans="6:57" ht="15.75" customHeight="1" x14ac:dyDescent="0.25"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</row>
    <row r="98" spans="6:57" ht="15.75" customHeight="1" x14ac:dyDescent="0.25"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</row>
    <row r="99" spans="6:57" ht="15.75" customHeight="1" x14ac:dyDescent="0.25"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</row>
    <row r="100" spans="6:57" ht="15.75" customHeight="1" x14ac:dyDescent="0.25"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</row>
    <row r="101" spans="6:57" ht="15.75" customHeight="1" x14ac:dyDescent="0.25"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</row>
    <row r="102" spans="6:57" ht="15.75" customHeight="1" x14ac:dyDescent="0.25"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</row>
    <row r="103" spans="6:57" ht="15.75" customHeight="1" x14ac:dyDescent="0.25"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</row>
    <row r="104" spans="6:57" ht="15.75" customHeight="1" x14ac:dyDescent="0.25"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</row>
    <row r="105" spans="6:57" ht="15.75" customHeight="1" x14ac:dyDescent="0.25"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</row>
    <row r="106" spans="6:57" ht="15.75" customHeight="1" x14ac:dyDescent="0.25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6:57" ht="15.75" customHeight="1" x14ac:dyDescent="0.25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6:57" ht="15.75" customHeight="1" x14ac:dyDescent="0.25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6:57" ht="15.75" customHeight="1" x14ac:dyDescent="0.25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6:57" ht="15.75" customHeight="1" x14ac:dyDescent="0.25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6:57" ht="15.75" customHeight="1" x14ac:dyDescent="0.25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6:57" ht="15.75" customHeight="1" x14ac:dyDescent="0.25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6:57" ht="15.75" customHeight="1" x14ac:dyDescent="0.25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6:57" ht="15.75" customHeight="1" x14ac:dyDescent="0.25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6:57" ht="15.75" customHeight="1" x14ac:dyDescent="0.25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6:57" ht="15.75" customHeight="1" x14ac:dyDescent="0.25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6:57" ht="15.75" customHeight="1" x14ac:dyDescent="0.25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6:57" ht="15.75" customHeight="1" x14ac:dyDescent="0.25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6:57" ht="15.75" customHeight="1" x14ac:dyDescent="0.25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6:57" ht="15.75" customHeight="1" x14ac:dyDescent="0.25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6:57" ht="15.75" customHeight="1" x14ac:dyDescent="0.25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6:57" ht="15.75" customHeight="1" x14ac:dyDescent="0.25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6:57" ht="15.75" customHeight="1" x14ac:dyDescent="0.25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6:57" ht="15.75" customHeight="1" x14ac:dyDescent="0.25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6:57" ht="15.75" customHeight="1" x14ac:dyDescent="0.25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6:57" ht="15.75" customHeight="1" x14ac:dyDescent="0.25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6:57" ht="15.75" customHeight="1" x14ac:dyDescent="0.25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6:57" ht="15.75" customHeight="1" x14ac:dyDescent="0.25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6:57" ht="15.75" customHeight="1" x14ac:dyDescent="0.25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6:57" ht="15.75" customHeight="1" x14ac:dyDescent="0.25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6:57" ht="15.75" customHeight="1" x14ac:dyDescent="0.25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6:57" ht="15.75" customHeight="1" x14ac:dyDescent="0.25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6:57" ht="15.75" customHeight="1" x14ac:dyDescent="0.25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6:57" ht="15.75" customHeight="1" x14ac:dyDescent="0.25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6:57" ht="15.75" customHeight="1" x14ac:dyDescent="0.25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6:57" ht="15.75" customHeight="1" x14ac:dyDescent="0.25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6:57" ht="15.75" customHeight="1" x14ac:dyDescent="0.25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6:57" ht="15.75" customHeight="1" x14ac:dyDescent="0.25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6:57" ht="15.75" customHeight="1" x14ac:dyDescent="0.25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6:57" ht="15.75" customHeight="1" x14ac:dyDescent="0.25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6:57" ht="15.75" customHeight="1" x14ac:dyDescent="0.25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6:57" ht="15.75" customHeight="1" x14ac:dyDescent="0.25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6:57" ht="15.75" customHeight="1" x14ac:dyDescent="0.25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6:57" ht="15.75" customHeight="1" x14ac:dyDescent="0.25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6:57" ht="15.75" customHeight="1" x14ac:dyDescent="0.25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6:57" ht="15.75" customHeight="1" x14ac:dyDescent="0.25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6:57" ht="15.75" customHeight="1" x14ac:dyDescent="0.25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6:57" ht="15.75" customHeight="1" x14ac:dyDescent="0.25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6:57" ht="15.75" customHeight="1" x14ac:dyDescent="0.25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6:57" ht="15.75" customHeight="1" x14ac:dyDescent="0.25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6:57" ht="15.75" customHeight="1" x14ac:dyDescent="0.25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6:57" ht="15.75" customHeight="1" x14ac:dyDescent="0.25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6:57" ht="15.75" customHeight="1" x14ac:dyDescent="0.25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6:57" ht="15.75" customHeight="1" x14ac:dyDescent="0.25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6:57" ht="15.75" customHeight="1" x14ac:dyDescent="0.25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6:57" ht="15.75" customHeight="1" x14ac:dyDescent="0.25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6:57" ht="15.75" customHeight="1" x14ac:dyDescent="0.25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6:57" ht="15.75" customHeight="1" x14ac:dyDescent="0.25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6:57" ht="15.75" customHeight="1" x14ac:dyDescent="0.25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6:57" ht="15.75" customHeight="1" x14ac:dyDescent="0.25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6:57" ht="15.75" customHeight="1" x14ac:dyDescent="0.25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6:57" ht="15.75" customHeight="1" x14ac:dyDescent="0.25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6:57" ht="15.75" customHeight="1" x14ac:dyDescent="0.25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6:57" ht="15.75" customHeight="1" x14ac:dyDescent="0.25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6:57" ht="15.75" customHeight="1" x14ac:dyDescent="0.25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6:57" ht="15.75" customHeight="1" x14ac:dyDescent="0.25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6:57" ht="15.75" customHeight="1" x14ac:dyDescent="0.25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6:57" ht="15.75" customHeight="1" x14ac:dyDescent="0.25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6:57" ht="15.75" customHeight="1" x14ac:dyDescent="0.25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6:57" ht="15.75" customHeight="1" x14ac:dyDescent="0.25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6:57" ht="15.75" customHeight="1" x14ac:dyDescent="0.25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6:57" ht="15.75" customHeight="1" x14ac:dyDescent="0.25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6:57" ht="15.75" customHeight="1" x14ac:dyDescent="0.25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6:57" ht="15.75" customHeight="1" x14ac:dyDescent="0.25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6:57" ht="15.75" customHeight="1" x14ac:dyDescent="0.25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6:57" ht="15.75" customHeight="1" x14ac:dyDescent="0.25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6:57" ht="15.75" customHeight="1" x14ac:dyDescent="0.25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6:57" ht="15.75" customHeight="1" x14ac:dyDescent="0.25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6:57" ht="15.75" customHeight="1" x14ac:dyDescent="0.25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6:57" ht="15.75" customHeight="1" x14ac:dyDescent="0.25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6:57" ht="15.75" customHeight="1" x14ac:dyDescent="0.25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6:57" ht="15.75" customHeight="1" x14ac:dyDescent="0.25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6:57" ht="15.75" customHeight="1" x14ac:dyDescent="0.25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</sheetData>
  <sheetProtection algorithmName="SHA-512" hashValue="bbo5uEtZ/YsXsAt8qnoxjIajXcRuCg4wavcHw4zOeoTL592veB0pzew48E2Vloi3V4o1NGfFwjtYuFHsbdz9Nw==" saltValue="p7B1KjMAqqRhRrrLXLD/XQ==" spinCount="100000" sheet="1" objects="1" scenarios="1"/>
  <autoFilter ref="A1:BK80" xr:uid="{FC8CBD58-FBB4-4952-A01A-AD03AF5D2CF1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9A504-9141-4D98-9D95-078DDB1E3CA7}">
  <dimension ref="C1:BH100"/>
  <sheetViews>
    <sheetView zoomScale="115" zoomScaleNormal="115" workbookViewId="0">
      <selection activeCell="A2" sqref="A2:XFD81"/>
    </sheetView>
  </sheetViews>
  <sheetFormatPr defaultRowHeight="13.2" x14ac:dyDescent="0.25"/>
  <cols>
    <col min="1" max="1" width="3.77734375" customWidth="1"/>
    <col min="2" max="2" width="2.77734375" customWidth="1"/>
    <col min="3" max="3" width="11.77734375" style="6" customWidth="1"/>
    <col min="4" max="4" width="18.21875" style="6" customWidth="1"/>
    <col min="5" max="5" width="21.6640625" style="6" customWidth="1"/>
    <col min="6" max="6" width="27" style="6" bestFit="1" customWidth="1"/>
    <col min="7" max="7" width="24.77734375" style="6" bestFit="1" customWidth="1"/>
    <col min="8" max="9" width="24.88671875" style="6" bestFit="1" customWidth="1"/>
    <col min="10" max="57" width="27.109375" style="6" customWidth="1"/>
    <col min="59" max="59" width="20" customWidth="1"/>
  </cols>
  <sheetData>
    <row r="1" spans="3:60" ht="79.2" x14ac:dyDescent="0.25"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5" t="s">
        <v>37</v>
      </c>
      <c r="AM1" s="5" t="s">
        <v>38</v>
      </c>
      <c r="AN1" s="5" t="s">
        <v>39</v>
      </c>
      <c r="AO1" s="5" t="s">
        <v>40</v>
      </c>
      <c r="AP1" s="5" t="s">
        <v>41</v>
      </c>
      <c r="AQ1" s="5" t="s">
        <v>42</v>
      </c>
      <c r="AR1" s="5" t="s">
        <v>43</v>
      </c>
      <c r="AS1" s="5" t="s">
        <v>44</v>
      </c>
      <c r="AT1" s="5" t="s">
        <v>45</v>
      </c>
      <c r="AU1" s="5" t="s">
        <v>46</v>
      </c>
      <c r="AV1" s="5" t="s">
        <v>47</v>
      </c>
      <c r="AW1" s="5" t="s">
        <v>48</v>
      </c>
      <c r="AX1" s="5" t="s">
        <v>49</v>
      </c>
      <c r="AY1" s="5" t="s">
        <v>50</v>
      </c>
      <c r="AZ1" s="5" t="s">
        <v>51</v>
      </c>
      <c r="BA1" s="5" t="s">
        <v>52</v>
      </c>
      <c r="BB1" s="5" t="s">
        <v>53</v>
      </c>
      <c r="BC1" s="5" t="s">
        <v>54</v>
      </c>
      <c r="BD1" s="5" t="s">
        <v>55</v>
      </c>
      <c r="BE1" s="5" t="s">
        <v>56</v>
      </c>
    </row>
    <row r="2" spans="3:60" x14ac:dyDescent="0.25">
      <c r="F2" s="6">
        <f>MATCH('Respostas do Formulário 1'!F2,Escalas!$D$4:$D$9,0)</f>
        <v>4</v>
      </c>
      <c r="G2" s="6">
        <f>MATCH('Respostas do Formulário 1'!G2,Escalas!$D$4:$D$9,0)</f>
        <v>4</v>
      </c>
      <c r="H2" s="6">
        <f>MATCH('Respostas do Formulário 1'!H2,Escalas!$D$4:$D$9,0)</f>
        <v>4</v>
      </c>
      <c r="I2" s="6">
        <f>MATCH('Respostas do Formulário 1'!I2,Escalas!$D$4:$D$9,0)</f>
        <v>4</v>
      </c>
      <c r="J2" s="6">
        <f>MATCH('Respostas do Formulário 1'!J2,Escalas!$D$4:$D$9,0)</f>
        <v>4</v>
      </c>
      <c r="K2" s="6">
        <f>MATCH('Respostas do Formulário 1'!K2,Escalas!$D$4:$D$9,0)</f>
        <v>4</v>
      </c>
      <c r="L2" s="6">
        <f>MATCH('Respostas do Formulário 1'!L2,Escalas!$D$4:$D$9,0)</f>
        <v>4</v>
      </c>
      <c r="M2" s="6">
        <f>MATCH('Respostas do Formulário 1'!M2,Escalas!$D$12:$D$17,0)</f>
        <v>4</v>
      </c>
      <c r="N2" s="6">
        <f>MATCH('Respostas do Formulário 1'!N2,Escalas!$D$12:$D$17,0)</f>
        <v>4</v>
      </c>
      <c r="O2" s="6">
        <f>MATCH('Respostas do Formulário 1'!O2,Escalas!$D$12:$D$17,0)</f>
        <v>5</v>
      </c>
      <c r="P2" s="6">
        <f>MATCH('Respostas do Formulário 1'!P2,Escalas!$D$12:$D$17,0)</f>
        <v>4</v>
      </c>
      <c r="Q2" s="6">
        <f>MATCH('Respostas do Formulário 1'!Q2,Escalas!$D$12:$D$17,0)</f>
        <v>4</v>
      </c>
      <c r="R2" s="6">
        <f>MATCH('Respostas do Formulário 1'!R2,Escalas!$D$12:$D$17,0)</f>
        <v>3</v>
      </c>
      <c r="S2" s="6">
        <f>MATCH('Respostas do Formulário 1'!S2,Escalas!$D$12:$D$17,0)</f>
        <v>4</v>
      </c>
      <c r="T2" s="6">
        <f>MATCH('Respostas do Formulário 1'!T2,Escalas!$D$12:$D$17,0)</f>
        <v>3</v>
      </c>
      <c r="U2" s="6">
        <f>MATCH('Respostas do Formulário 1'!U2,Escalas!$D$12:$D$17,0)</f>
        <v>4</v>
      </c>
      <c r="V2" s="6">
        <f>MATCH('Respostas do Formulário 1'!V2,Escalas!$D$12:$D$17,0)</f>
        <v>4</v>
      </c>
      <c r="W2" s="6">
        <f>MATCH('Respostas do Formulário 1'!W2,Escalas!$D$12:$D$17,0)</f>
        <v>4</v>
      </c>
      <c r="X2" s="6">
        <f>MATCH('Respostas do Formulário 1'!X2,Escalas!$D$12:$D$17,0)</f>
        <v>4</v>
      </c>
      <c r="Y2" s="6">
        <f>MATCH('Respostas do Formulário 1'!Y2,Escalas!$D$12:$D$17,0)</f>
        <v>2</v>
      </c>
      <c r="Z2" s="6">
        <f>MATCH('Respostas do Formulário 1'!Z2,Escalas!$D$12:$D$17,0)</f>
        <v>4</v>
      </c>
      <c r="AA2" s="6">
        <f>MATCH('Respostas do Formulário 1'!AA2,Escalas!$D$12:$D$17,0)</f>
        <v>4</v>
      </c>
      <c r="AB2" s="6">
        <f>MATCH('Respostas do Formulário 1'!AB2,Escalas!$D$12:$D$17,0)</f>
        <v>4</v>
      </c>
      <c r="AC2" s="6">
        <f>MATCH('Respostas do Formulário 1'!AC2,Escalas!$D$12:$D$17,0)</f>
        <v>4</v>
      </c>
      <c r="AD2" s="6">
        <f>MATCH('Respostas do Formulário 1'!AD2,Escalas!$D$12:$D$17,0)</f>
        <v>3</v>
      </c>
      <c r="AE2" s="6">
        <f>MATCH('Respostas do Formulário 1'!AE2,Escalas!$D$12:$D$17,0)</f>
        <v>4</v>
      </c>
      <c r="AF2" s="6">
        <f>MATCH('Respostas do Formulário 1'!AF2,Escalas!$D$12:$D$17,0)</f>
        <v>6</v>
      </c>
      <c r="AG2" s="6">
        <f>MATCH('Respostas do Formulário 1'!AG2,Escalas!$D$12:$D$17,0)</f>
        <v>4</v>
      </c>
      <c r="AH2" s="6">
        <f>MATCH('Respostas do Formulário 1'!AH2,Escalas!$D$12:$D$17,0)</f>
        <v>4</v>
      </c>
      <c r="AI2" s="6">
        <f>MATCH('Respostas do Formulário 1'!AI2,Escalas!$D$12:$D$17,0)</f>
        <v>1</v>
      </c>
      <c r="AJ2" s="6">
        <f>MATCH('Respostas do Formulário 1'!AJ2,Escalas!$D$12:$D$17,0)</f>
        <v>4</v>
      </c>
      <c r="AK2" s="6">
        <f>MATCH('Respostas do Formulário 1'!AK2,Escalas!$D$12:$D$17,0)</f>
        <v>4</v>
      </c>
      <c r="AL2" s="6">
        <f>MATCH('Respostas do Formulário 1'!AL2,Escalas!$D$12:$D$17,0)</f>
        <v>4</v>
      </c>
      <c r="AM2" s="6">
        <f>MATCH('Respostas do Formulário 1'!AM2,Escalas!$D$12:$D$17,0)</f>
        <v>6</v>
      </c>
      <c r="AN2" s="6">
        <f>MATCH('Respostas do Formulário 1'!AN2,Escalas!$D$12:$D$17,0)</f>
        <v>6</v>
      </c>
      <c r="AO2" s="6">
        <f>MATCH('Respostas do Formulário 1'!AO2,Escalas!$D$12:$D$17,0)</f>
        <v>3</v>
      </c>
      <c r="AP2" s="6">
        <f>MATCH('Respostas do Formulário 1'!AP2,Escalas!$D$12:$D$17,0)</f>
        <v>3</v>
      </c>
      <c r="AQ2" s="6">
        <f>MATCH('Respostas do Formulário 1'!AQ2,Escalas!$D$12:$D$17,0)</f>
        <v>3</v>
      </c>
      <c r="AR2" s="6">
        <f>MATCH('Respostas do Formulário 1'!AR2,Escalas!$D$12:$D$17,0)</f>
        <v>4</v>
      </c>
      <c r="AS2" s="6">
        <f>MATCH('Respostas do Formulário 1'!AS2,Escalas!$D$12:$D$17,0)</f>
        <v>4</v>
      </c>
      <c r="AT2" s="6">
        <f>MATCH('Respostas do Formulário 1'!AT2,Escalas!$D$12:$D$17,0)</f>
        <v>3</v>
      </c>
      <c r="AU2" s="6">
        <f>MATCH('Respostas do Formulário 1'!AU2,Escalas!$D$12:$D$17,0)</f>
        <v>4</v>
      </c>
      <c r="AV2" s="6">
        <f>MATCH('Respostas do Formulário 1'!AV2,Escalas!$D$12:$D$17,0)</f>
        <v>4</v>
      </c>
      <c r="AW2" s="6">
        <f>MATCH('Respostas do Formulário 1'!AW2,Escalas!$D$12:$D$17,0)</f>
        <v>3</v>
      </c>
      <c r="AX2" s="6">
        <f>MATCH('Respostas do Formulário 1'!AX2,Escalas!$D$12:$D$17,0)</f>
        <v>2</v>
      </c>
      <c r="AY2" s="6">
        <f>MATCH('Respostas do Formulário 1'!AY2,Escalas!$D$12:$D$17,0)</f>
        <v>3</v>
      </c>
      <c r="AZ2" s="6">
        <f>MATCH('Respostas do Formulário 1'!AZ2,Escalas!$D$12:$D$17,0)</f>
        <v>1</v>
      </c>
      <c r="BA2" s="6">
        <f>MATCH('Respostas do Formulário 1'!BA2,Escalas!$D$12:$D$17,0)</f>
        <v>3</v>
      </c>
      <c r="BB2" s="6">
        <f>MATCH('Respostas do Formulário 1'!BB2,Escalas!$D$12:$D$17,0)</f>
        <v>4</v>
      </c>
      <c r="BC2" s="6">
        <f>MATCH('Respostas do Formulário 1'!BC2,Escalas!$D$12:$D$17,0)</f>
        <v>3</v>
      </c>
      <c r="BD2" s="6">
        <f>MATCH('Respostas do Formulário 1'!BD2,Escalas!$D$12:$D$17,0)</f>
        <v>4</v>
      </c>
      <c r="BE2" s="6">
        <f>MATCH('Respostas do Formulário 1'!BE2,Escalas!$D$12:$D$17,0)</f>
        <v>4</v>
      </c>
      <c r="BF2" s="6"/>
      <c r="BG2" s="68"/>
      <c r="BH2" s="68"/>
    </row>
    <row r="3" spans="3:60" x14ac:dyDescent="0.25">
      <c r="F3" s="6">
        <f>MATCH('Respostas do Formulário 1'!F3,Escalas!$D$4:$D$9,0)</f>
        <v>2</v>
      </c>
      <c r="G3" s="6">
        <f>MATCH('Respostas do Formulário 1'!G3,Escalas!$D$4:$D$9,0)</f>
        <v>2</v>
      </c>
      <c r="H3" s="6">
        <f>MATCH('Respostas do Formulário 1'!H3,Escalas!$D$4:$D$9,0)</f>
        <v>1</v>
      </c>
      <c r="I3" s="6">
        <f>MATCH('Respostas do Formulário 1'!I3,Escalas!$D$4:$D$9,0)</f>
        <v>4</v>
      </c>
      <c r="J3" s="6">
        <f>MATCH('Respostas do Formulário 1'!J3,Escalas!$D$4:$D$9,0)</f>
        <v>4</v>
      </c>
      <c r="K3" s="6">
        <f>MATCH('Respostas do Formulário 1'!K3,Escalas!$D$4:$D$9,0)</f>
        <v>2</v>
      </c>
      <c r="L3" s="6">
        <f>MATCH('Respostas do Formulário 1'!L3,Escalas!$D$4:$D$9,0)</f>
        <v>4</v>
      </c>
      <c r="M3" s="6">
        <f>MATCH('Respostas do Formulário 1'!M3,Escalas!$D$12:$D$17,0)</f>
        <v>4</v>
      </c>
      <c r="N3" s="6">
        <f>MATCH('Respostas do Formulário 1'!N3,Escalas!$D$12:$D$17,0)</f>
        <v>4</v>
      </c>
      <c r="O3" s="6">
        <f>MATCH('Respostas do Formulário 1'!O3,Escalas!$D$12:$D$17,0)</f>
        <v>6</v>
      </c>
      <c r="P3" s="6">
        <f>MATCH('Respostas do Formulário 1'!P3,Escalas!$D$12:$D$17,0)</f>
        <v>6</v>
      </c>
      <c r="Q3" s="6">
        <f>MATCH('Respostas do Formulário 1'!Q3,Escalas!$D$12:$D$17,0)</f>
        <v>5</v>
      </c>
      <c r="R3" s="6">
        <f>MATCH('Respostas do Formulário 1'!R3,Escalas!$D$12:$D$17,0)</f>
        <v>4</v>
      </c>
      <c r="S3" s="6">
        <f>MATCH('Respostas do Formulário 1'!S3,Escalas!$D$12:$D$17,0)</f>
        <v>4</v>
      </c>
      <c r="T3" s="6">
        <f>MATCH('Respostas do Formulário 1'!T3,Escalas!$D$12:$D$17,0)</f>
        <v>4</v>
      </c>
      <c r="U3" s="6">
        <f>MATCH('Respostas do Formulário 1'!U3,Escalas!$D$12:$D$17,0)</f>
        <v>4</v>
      </c>
      <c r="V3" s="6">
        <f>MATCH('Respostas do Formulário 1'!V3,Escalas!$D$12:$D$17,0)</f>
        <v>4</v>
      </c>
      <c r="W3" s="6">
        <f>MATCH('Respostas do Formulário 1'!W3,Escalas!$D$12:$D$17,0)</f>
        <v>5</v>
      </c>
      <c r="X3" s="6">
        <f>MATCH('Respostas do Formulário 1'!X3,Escalas!$D$12:$D$17,0)</f>
        <v>4</v>
      </c>
      <c r="Y3" s="6">
        <f>MATCH('Respostas do Formulário 1'!Y3,Escalas!$D$12:$D$17,0)</f>
        <v>4</v>
      </c>
      <c r="Z3" s="6">
        <f>MATCH('Respostas do Formulário 1'!Z3,Escalas!$D$12:$D$17,0)</f>
        <v>3</v>
      </c>
      <c r="AA3" s="6">
        <f>MATCH('Respostas do Formulário 1'!AA3,Escalas!$D$12:$D$17,0)</f>
        <v>4</v>
      </c>
      <c r="AB3" s="6">
        <f>MATCH('Respostas do Formulário 1'!AB3,Escalas!$D$12:$D$17,0)</f>
        <v>4</v>
      </c>
      <c r="AC3" s="6">
        <f>MATCH('Respostas do Formulário 1'!AC3,Escalas!$D$12:$D$17,0)</f>
        <v>4</v>
      </c>
      <c r="AD3" s="6">
        <f>MATCH('Respostas do Formulário 1'!AD3,Escalas!$D$12:$D$17,0)</f>
        <v>4</v>
      </c>
      <c r="AE3" s="6">
        <f>MATCH('Respostas do Formulário 1'!AE3,Escalas!$D$12:$D$17,0)</f>
        <v>4</v>
      </c>
      <c r="AF3" s="6">
        <f>MATCH('Respostas do Formulário 1'!AF3,Escalas!$D$12:$D$17,0)</f>
        <v>4</v>
      </c>
      <c r="AG3" s="6">
        <f>MATCH('Respostas do Formulário 1'!AG3,Escalas!$D$12:$D$17,0)</f>
        <v>3</v>
      </c>
      <c r="AH3" s="6">
        <f>MATCH('Respostas do Formulário 1'!AH3,Escalas!$D$12:$D$17,0)</f>
        <v>4</v>
      </c>
      <c r="AI3" s="6">
        <f>MATCH('Respostas do Formulário 1'!AI3,Escalas!$D$12:$D$17,0)</f>
        <v>3</v>
      </c>
      <c r="AJ3" s="6">
        <f>MATCH('Respostas do Formulário 1'!AJ3,Escalas!$D$12:$D$17,0)</f>
        <v>5</v>
      </c>
      <c r="AK3" s="6">
        <f>MATCH('Respostas do Formulário 1'!AK3,Escalas!$D$12:$D$17,0)</f>
        <v>6</v>
      </c>
      <c r="AL3" s="6">
        <f>MATCH('Respostas do Formulário 1'!AL3,Escalas!$D$12:$D$17,0)</f>
        <v>5</v>
      </c>
      <c r="AM3" s="6">
        <f>MATCH('Respostas do Formulário 1'!AM3,Escalas!$D$12:$D$17,0)</f>
        <v>6</v>
      </c>
      <c r="AN3" s="6">
        <f>MATCH('Respostas do Formulário 1'!AN3,Escalas!$D$12:$D$17,0)</f>
        <v>6</v>
      </c>
      <c r="AO3" s="6">
        <f>MATCH('Respostas do Formulário 1'!AO3,Escalas!$D$12:$D$17,0)</f>
        <v>2</v>
      </c>
      <c r="AP3" s="6">
        <f>MATCH('Respostas do Formulário 1'!AP3,Escalas!$D$12:$D$17,0)</f>
        <v>4</v>
      </c>
      <c r="AQ3" s="6">
        <f>MATCH('Respostas do Formulário 1'!AQ3,Escalas!$D$12:$D$17,0)</f>
        <v>4</v>
      </c>
      <c r="AR3" s="6">
        <f>MATCH('Respostas do Formulário 1'!AR3,Escalas!$D$12:$D$17,0)</f>
        <v>3</v>
      </c>
      <c r="AS3" s="6">
        <f>MATCH('Respostas do Formulário 1'!AS3,Escalas!$D$12:$D$17,0)</f>
        <v>3</v>
      </c>
      <c r="AT3" s="6">
        <f>MATCH('Respostas do Formulário 1'!AT3,Escalas!$D$12:$D$17,0)</f>
        <v>4</v>
      </c>
      <c r="AU3" s="6">
        <f>MATCH('Respostas do Formulário 1'!AU3,Escalas!$D$12:$D$17,0)</f>
        <v>6</v>
      </c>
      <c r="AV3" s="6">
        <f>MATCH('Respostas do Formulário 1'!AV3,Escalas!$D$12:$D$17,0)</f>
        <v>6</v>
      </c>
      <c r="AW3" s="6">
        <f>MATCH('Respostas do Formulário 1'!AW3,Escalas!$D$12:$D$17,0)</f>
        <v>5</v>
      </c>
      <c r="AX3" s="6">
        <f>MATCH('Respostas do Formulário 1'!AX3,Escalas!$D$12:$D$17,0)</f>
        <v>5</v>
      </c>
      <c r="AY3" s="6">
        <f>MATCH('Respostas do Formulário 1'!AY3,Escalas!$D$12:$D$17,0)</f>
        <v>4</v>
      </c>
      <c r="AZ3" s="6">
        <f>MATCH('Respostas do Formulário 1'!AZ3,Escalas!$D$12:$D$17,0)</f>
        <v>4</v>
      </c>
      <c r="BA3" s="6">
        <f>MATCH('Respostas do Formulário 1'!BA3,Escalas!$D$12:$D$17,0)</f>
        <v>4</v>
      </c>
      <c r="BB3" s="6">
        <f>MATCH('Respostas do Formulário 1'!BB3,Escalas!$D$12:$D$17,0)</f>
        <v>4</v>
      </c>
      <c r="BC3" s="6">
        <f>MATCH('Respostas do Formulário 1'!BC3,Escalas!$D$12:$D$17,0)</f>
        <v>5</v>
      </c>
      <c r="BD3" s="6">
        <f>MATCH('Respostas do Formulário 1'!BD3,Escalas!$D$12:$D$17,0)</f>
        <v>6</v>
      </c>
      <c r="BE3" s="6">
        <f>MATCH('Respostas do Formulário 1'!BE3,Escalas!$D$12:$D$17,0)</f>
        <v>6</v>
      </c>
      <c r="BF3" s="6"/>
      <c r="BG3" s="11"/>
      <c r="BH3" s="12"/>
    </row>
    <row r="4" spans="3:60" x14ac:dyDescent="0.25">
      <c r="F4" s="6">
        <f>MATCH('Respostas do Formulário 1'!F4,Escalas!$D$4:$D$9,0)</f>
        <v>4</v>
      </c>
      <c r="G4" s="6">
        <f>MATCH('Respostas do Formulário 1'!G4,Escalas!$D$4:$D$9,0)</f>
        <v>4</v>
      </c>
      <c r="H4" s="6">
        <f>MATCH('Respostas do Formulário 1'!H4,Escalas!$D$4:$D$9,0)</f>
        <v>4</v>
      </c>
      <c r="I4" s="6">
        <f>MATCH('Respostas do Formulário 1'!I4,Escalas!$D$4:$D$9,0)</f>
        <v>4</v>
      </c>
      <c r="J4" s="6">
        <f>MATCH('Respostas do Formulário 1'!J4,Escalas!$D$4:$D$9,0)</f>
        <v>2</v>
      </c>
      <c r="K4" s="6">
        <f>MATCH('Respostas do Formulário 1'!K4,Escalas!$D$4:$D$9,0)</f>
        <v>4</v>
      </c>
      <c r="L4" s="6">
        <f>MATCH('Respostas do Formulário 1'!L4,Escalas!$D$4:$D$9,0)</f>
        <v>4</v>
      </c>
      <c r="M4" s="6">
        <f>MATCH('Respostas do Formulário 1'!M4,Escalas!$D$12:$D$17,0)</f>
        <v>4</v>
      </c>
      <c r="N4" s="6">
        <f>MATCH('Respostas do Formulário 1'!N4,Escalas!$D$12:$D$17,0)</f>
        <v>4</v>
      </c>
      <c r="O4" s="6">
        <f>MATCH('Respostas do Formulário 1'!O4,Escalas!$D$12:$D$17,0)</f>
        <v>4</v>
      </c>
      <c r="P4" s="6">
        <f>MATCH('Respostas do Formulário 1'!P4,Escalas!$D$12:$D$17,0)</f>
        <v>4</v>
      </c>
      <c r="Q4" s="6">
        <f>MATCH('Respostas do Formulário 1'!Q4,Escalas!$D$12:$D$17,0)</f>
        <v>4</v>
      </c>
      <c r="R4" s="6">
        <f>MATCH('Respostas do Formulário 1'!R4,Escalas!$D$12:$D$17,0)</f>
        <v>4</v>
      </c>
      <c r="S4" s="6">
        <f>MATCH('Respostas do Formulário 1'!S4,Escalas!$D$12:$D$17,0)</f>
        <v>3</v>
      </c>
      <c r="T4" s="6">
        <f>MATCH('Respostas do Formulário 1'!T4,Escalas!$D$12:$D$17,0)</f>
        <v>3</v>
      </c>
      <c r="U4" s="6">
        <f>MATCH('Respostas do Formulário 1'!U4,Escalas!$D$12:$D$17,0)</f>
        <v>3</v>
      </c>
      <c r="V4" s="6">
        <f>MATCH('Respostas do Formulário 1'!V4,Escalas!$D$12:$D$17,0)</f>
        <v>4</v>
      </c>
      <c r="W4" s="6">
        <f>MATCH('Respostas do Formulário 1'!W4,Escalas!$D$12:$D$17,0)</f>
        <v>4</v>
      </c>
      <c r="X4" s="6">
        <f>MATCH('Respostas do Formulário 1'!X4,Escalas!$D$12:$D$17,0)</f>
        <v>3</v>
      </c>
      <c r="Y4" s="6">
        <f>MATCH('Respostas do Formulário 1'!Y4,Escalas!$D$12:$D$17,0)</f>
        <v>3</v>
      </c>
      <c r="Z4" s="6">
        <f>MATCH('Respostas do Formulário 1'!Z4,Escalas!$D$12:$D$17,0)</f>
        <v>4</v>
      </c>
      <c r="AA4" s="6">
        <f>MATCH('Respostas do Formulário 1'!AA4,Escalas!$D$12:$D$17,0)</f>
        <v>2</v>
      </c>
      <c r="AB4" s="6">
        <f>MATCH('Respostas do Formulário 1'!AB4,Escalas!$D$12:$D$17,0)</f>
        <v>3</v>
      </c>
      <c r="AC4" s="6">
        <f>MATCH('Respostas do Formulário 1'!AC4,Escalas!$D$12:$D$17,0)</f>
        <v>4</v>
      </c>
      <c r="AD4" s="6">
        <f>MATCH('Respostas do Formulário 1'!AD4,Escalas!$D$12:$D$17,0)</f>
        <v>3</v>
      </c>
      <c r="AE4" s="6">
        <f>MATCH('Respostas do Formulário 1'!AE4,Escalas!$D$12:$D$17,0)</f>
        <v>3</v>
      </c>
      <c r="AF4" s="6">
        <f>MATCH('Respostas do Formulário 1'!AF4,Escalas!$D$12:$D$17,0)</f>
        <v>2</v>
      </c>
      <c r="AG4" s="6">
        <f>MATCH('Respostas do Formulário 1'!AG4,Escalas!$D$12:$D$17,0)</f>
        <v>4</v>
      </c>
      <c r="AH4" s="6">
        <f>MATCH('Respostas do Formulário 1'!AH4,Escalas!$D$12:$D$17,0)</f>
        <v>3</v>
      </c>
      <c r="AI4" s="6">
        <f>MATCH('Respostas do Formulário 1'!AI4,Escalas!$D$12:$D$17,0)</f>
        <v>3</v>
      </c>
      <c r="AJ4" s="6">
        <f>MATCH('Respostas do Formulário 1'!AJ4,Escalas!$D$12:$D$17,0)</f>
        <v>3</v>
      </c>
      <c r="AK4" s="6">
        <f>MATCH('Respostas do Formulário 1'!AK4,Escalas!$D$12:$D$17,0)</f>
        <v>2</v>
      </c>
      <c r="AL4" s="6">
        <f>MATCH('Respostas do Formulário 1'!AL4,Escalas!$D$12:$D$17,0)</f>
        <v>3</v>
      </c>
      <c r="AM4" s="6">
        <f>MATCH('Respostas do Formulário 1'!AM4,Escalas!$D$12:$D$17,0)</f>
        <v>6</v>
      </c>
      <c r="AN4" s="6">
        <f>MATCH('Respostas do Formulário 1'!AN4,Escalas!$D$12:$D$17,0)</f>
        <v>6</v>
      </c>
      <c r="AO4" s="6">
        <f>MATCH('Respostas do Formulário 1'!AO4,Escalas!$D$12:$D$17,0)</f>
        <v>3</v>
      </c>
      <c r="AP4" s="6">
        <f>MATCH('Respostas do Formulário 1'!AP4,Escalas!$D$12:$D$17,0)</f>
        <v>2</v>
      </c>
      <c r="AQ4" s="6">
        <f>MATCH('Respostas do Formulário 1'!AQ4,Escalas!$D$12:$D$17,0)</f>
        <v>3</v>
      </c>
      <c r="AR4" s="6">
        <f>MATCH('Respostas do Formulário 1'!AR4,Escalas!$D$12:$D$17,0)</f>
        <v>3</v>
      </c>
      <c r="AS4" s="6">
        <f>MATCH('Respostas do Formulário 1'!AS4,Escalas!$D$12:$D$17,0)</f>
        <v>3</v>
      </c>
      <c r="AT4" s="6">
        <f>MATCH('Respostas do Formulário 1'!AT4,Escalas!$D$12:$D$17,0)</f>
        <v>3</v>
      </c>
      <c r="AU4" s="6">
        <f>MATCH('Respostas do Formulário 1'!AU4,Escalas!$D$12:$D$17,0)</f>
        <v>4</v>
      </c>
      <c r="AV4" s="6">
        <f>MATCH('Respostas do Formulário 1'!AV4,Escalas!$D$12:$D$17,0)</f>
        <v>4</v>
      </c>
      <c r="AW4" s="6">
        <f>MATCH('Respostas do Formulário 1'!AW4,Escalas!$D$12:$D$17,0)</f>
        <v>2</v>
      </c>
      <c r="AX4" s="6">
        <f>MATCH('Respostas do Formulário 1'!AX4,Escalas!$D$12:$D$17,0)</f>
        <v>3</v>
      </c>
      <c r="AY4" s="6">
        <f>MATCH('Respostas do Formulário 1'!AY4,Escalas!$D$12:$D$17,0)</f>
        <v>4</v>
      </c>
      <c r="AZ4" s="6">
        <f>MATCH('Respostas do Formulário 1'!AZ4,Escalas!$D$12:$D$17,0)</f>
        <v>4</v>
      </c>
      <c r="BA4" s="6">
        <f>MATCH('Respostas do Formulário 1'!BA4,Escalas!$D$12:$D$17,0)</f>
        <v>4</v>
      </c>
      <c r="BB4" s="6">
        <f>MATCH('Respostas do Formulário 1'!BB4,Escalas!$D$12:$D$17,0)</f>
        <v>3</v>
      </c>
      <c r="BC4" s="6">
        <f>MATCH('Respostas do Formulário 1'!BC4,Escalas!$D$12:$D$17,0)</f>
        <v>2</v>
      </c>
      <c r="BD4" s="6">
        <f>MATCH('Respostas do Formulário 1'!BD4,Escalas!$D$12:$D$17,0)</f>
        <v>4</v>
      </c>
      <c r="BE4" s="6">
        <f>MATCH('Respostas do Formulário 1'!BE4,Escalas!$D$12:$D$17,0)</f>
        <v>2</v>
      </c>
      <c r="BF4" s="6"/>
      <c r="BG4" s="11"/>
      <c r="BH4" s="12"/>
    </row>
    <row r="5" spans="3:60" x14ac:dyDescent="0.25">
      <c r="F5" s="6">
        <f>MATCH('Respostas do Formulário 1'!F5,Escalas!$D$4:$D$9,0)</f>
        <v>4</v>
      </c>
      <c r="G5" s="6">
        <f>MATCH('Respostas do Formulário 1'!G5,Escalas!$D$4:$D$9,0)</f>
        <v>3</v>
      </c>
      <c r="H5" s="6">
        <f>MATCH('Respostas do Formulário 1'!H5,Escalas!$D$4:$D$9,0)</f>
        <v>4</v>
      </c>
      <c r="I5" s="6">
        <f>MATCH('Respostas do Formulário 1'!I5,Escalas!$D$4:$D$9,0)</f>
        <v>4</v>
      </c>
      <c r="J5" s="6">
        <f>MATCH('Respostas do Formulário 1'!J5,Escalas!$D$4:$D$9,0)</f>
        <v>4</v>
      </c>
      <c r="K5" s="6">
        <f>MATCH('Respostas do Formulário 1'!K5,Escalas!$D$4:$D$9,0)</f>
        <v>3</v>
      </c>
      <c r="L5" s="6">
        <f>MATCH('Respostas do Formulário 1'!L5,Escalas!$D$4:$D$9,0)</f>
        <v>3</v>
      </c>
      <c r="M5" s="6">
        <f>MATCH('Respostas do Formulário 1'!M5,Escalas!$D$12:$D$17,0)</f>
        <v>4</v>
      </c>
      <c r="N5" s="6">
        <f>MATCH('Respostas do Formulário 1'!N5,Escalas!$D$12:$D$17,0)</f>
        <v>4</v>
      </c>
      <c r="O5" s="6">
        <f>MATCH('Respostas do Formulário 1'!O5,Escalas!$D$12:$D$17,0)</f>
        <v>4</v>
      </c>
      <c r="P5" s="6">
        <f>MATCH('Respostas do Formulário 1'!P5,Escalas!$D$12:$D$17,0)</f>
        <v>4</v>
      </c>
      <c r="Q5" s="6">
        <f>MATCH('Respostas do Formulário 1'!Q5,Escalas!$D$12:$D$17,0)</f>
        <v>4</v>
      </c>
      <c r="R5" s="6">
        <f>MATCH('Respostas do Formulário 1'!R5,Escalas!$D$12:$D$17,0)</f>
        <v>2</v>
      </c>
      <c r="S5" s="6">
        <f>MATCH('Respostas do Formulário 1'!S5,Escalas!$D$12:$D$17,0)</f>
        <v>4</v>
      </c>
      <c r="T5" s="6">
        <f>MATCH('Respostas do Formulário 1'!T5,Escalas!$D$12:$D$17,0)</f>
        <v>4</v>
      </c>
      <c r="U5" s="6">
        <f>MATCH('Respostas do Formulário 1'!U5,Escalas!$D$12:$D$17,0)</f>
        <v>4</v>
      </c>
      <c r="V5" s="6">
        <f>MATCH('Respostas do Formulário 1'!V5,Escalas!$D$12:$D$17,0)</f>
        <v>4</v>
      </c>
      <c r="W5" s="6">
        <f>MATCH('Respostas do Formulário 1'!W5,Escalas!$D$12:$D$17,0)</f>
        <v>4</v>
      </c>
      <c r="X5" s="6">
        <f>MATCH('Respostas do Formulário 1'!X5,Escalas!$D$12:$D$17,0)</f>
        <v>4</v>
      </c>
      <c r="Y5" s="6">
        <f>MATCH('Respostas do Formulário 1'!Y5,Escalas!$D$12:$D$17,0)</f>
        <v>4</v>
      </c>
      <c r="Z5" s="6">
        <f>MATCH('Respostas do Formulário 1'!Z5,Escalas!$D$12:$D$17,0)</f>
        <v>4</v>
      </c>
      <c r="AA5" s="6">
        <f>MATCH('Respostas do Formulário 1'!AA5,Escalas!$D$12:$D$17,0)</f>
        <v>4</v>
      </c>
      <c r="AB5" s="6">
        <f>MATCH('Respostas do Formulário 1'!AB5,Escalas!$D$12:$D$17,0)</f>
        <v>3</v>
      </c>
      <c r="AC5" s="6">
        <f>MATCH('Respostas do Formulário 1'!AC5,Escalas!$D$12:$D$17,0)</f>
        <v>4</v>
      </c>
      <c r="AD5" s="6">
        <f>MATCH('Respostas do Formulário 1'!AD5,Escalas!$D$12:$D$17,0)</f>
        <v>4</v>
      </c>
      <c r="AE5" s="6">
        <f>MATCH('Respostas do Formulário 1'!AE5,Escalas!$D$12:$D$17,0)</f>
        <v>3</v>
      </c>
      <c r="AF5" s="6">
        <f>MATCH('Respostas do Formulário 1'!AF5,Escalas!$D$12:$D$17,0)</f>
        <v>3</v>
      </c>
      <c r="AG5" s="6">
        <f>MATCH('Respostas do Formulário 1'!AG5,Escalas!$D$12:$D$17,0)</f>
        <v>1</v>
      </c>
      <c r="AH5" s="6">
        <f>MATCH('Respostas do Formulário 1'!AH5,Escalas!$D$12:$D$17,0)</f>
        <v>6</v>
      </c>
      <c r="AI5" s="6">
        <f>MATCH('Respostas do Formulário 1'!AI5,Escalas!$D$12:$D$17,0)</f>
        <v>2</v>
      </c>
      <c r="AJ5" s="6">
        <f>MATCH('Respostas do Formulário 1'!AJ5,Escalas!$D$12:$D$17,0)</f>
        <v>6</v>
      </c>
      <c r="AK5" s="6">
        <f>MATCH('Respostas do Formulário 1'!AK5,Escalas!$D$12:$D$17,0)</f>
        <v>6</v>
      </c>
      <c r="AL5" s="6">
        <f>MATCH('Respostas do Formulário 1'!AL5,Escalas!$D$12:$D$17,0)</f>
        <v>6</v>
      </c>
      <c r="AM5" s="6">
        <f>MATCH('Respostas do Formulário 1'!AM5,Escalas!$D$12:$D$17,0)</f>
        <v>6</v>
      </c>
      <c r="AN5" s="6">
        <f>MATCH('Respostas do Formulário 1'!AN5,Escalas!$D$12:$D$17,0)</f>
        <v>6</v>
      </c>
      <c r="AO5" s="6">
        <f>MATCH('Respostas do Formulário 1'!AO5,Escalas!$D$12:$D$17,0)</f>
        <v>4</v>
      </c>
      <c r="AP5" s="6">
        <f>MATCH('Respostas do Formulário 1'!AP5,Escalas!$D$12:$D$17,0)</f>
        <v>4</v>
      </c>
      <c r="AQ5" s="6">
        <f>MATCH('Respostas do Formulário 1'!AQ5,Escalas!$D$12:$D$17,0)</f>
        <v>2</v>
      </c>
      <c r="AR5" s="6">
        <f>MATCH('Respostas do Formulário 1'!AR5,Escalas!$D$12:$D$17,0)</f>
        <v>3</v>
      </c>
      <c r="AS5" s="6">
        <f>MATCH('Respostas do Formulário 1'!AS5,Escalas!$D$12:$D$17,0)</f>
        <v>2</v>
      </c>
      <c r="AT5" s="6">
        <f>MATCH('Respostas do Formulário 1'!AT5,Escalas!$D$12:$D$17,0)</f>
        <v>4</v>
      </c>
      <c r="AU5" s="6">
        <f>MATCH('Respostas do Formulário 1'!AU5,Escalas!$D$12:$D$17,0)</f>
        <v>5</v>
      </c>
      <c r="AV5" s="6">
        <f>MATCH('Respostas do Formulário 1'!AV5,Escalas!$D$12:$D$17,0)</f>
        <v>6</v>
      </c>
      <c r="AW5" s="6">
        <f>MATCH('Respostas do Formulário 1'!AW5,Escalas!$D$12:$D$17,0)</f>
        <v>4</v>
      </c>
      <c r="AX5" s="6">
        <f>MATCH('Respostas do Formulário 1'!AX5,Escalas!$D$12:$D$17,0)</f>
        <v>3</v>
      </c>
      <c r="AY5" s="6">
        <f>MATCH('Respostas do Formulário 1'!AY5,Escalas!$D$12:$D$17,0)</f>
        <v>2</v>
      </c>
      <c r="AZ5" s="6">
        <f>MATCH('Respostas do Formulário 1'!AZ5,Escalas!$D$12:$D$17,0)</f>
        <v>6</v>
      </c>
      <c r="BA5" s="6">
        <f>MATCH('Respostas do Formulário 1'!BA5,Escalas!$D$12:$D$17,0)</f>
        <v>6</v>
      </c>
      <c r="BB5" s="6">
        <f>MATCH('Respostas do Formulário 1'!BB5,Escalas!$D$12:$D$17,0)</f>
        <v>5</v>
      </c>
      <c r="BC5" s="6">
        <f>MATCH('Respostas do Formulário 1'!BC5,Escalas!$D$12:$D$17,0)</f>
        <v>5</v>
      </c>
      <c r="BD5" s="6">
        <f>MATCH('Respostas do Formulário 1'!BD5,Escalas!$D$12:$D$17,0)</f>
        <v>5</v>
      </c>
      <c r="BE5" s="6">
        <f>MATCH('Respostas do Formulário 1'!BE5,Escalas!$D$12:$D$17,0)</f>
        <v>5</v>
      </c>
      <c r="BF5" s="6"/>
      <c r="BG5" s="11"/>
      <c r="BH5" s="12"/>
    </row>
    <row r="6" spans="3:60" x14ac:dyDescent="0.25">
      <c r="F6" s="6">
        <f>MATCH('Respostas do Formulário 1'!F6,Escalas!$D$4:$D$9,0)</f>
        <v>3</v>
      </c>
      <c r="G6" s="6">
        <f>MATCH('Respostas do Formulário 1'!G6,Escalas!$D$4:$D$9,0)</f>
        <v>4</v>
      </c>
      <c r="H6" s="6">
        <f>MATCH('Respostas do Formulário 1'!H6,Escalas!$D$4:$D$9,0)</f>
        <v>4</v>
      </c>
      <c r="I6" s="6">
        <f>MATCH('Respostas do Formulário 1'!I6,Escalas!$D$4:$D$9,0)</f>
        <v>4</v>
      </c>
      <c r="J6" s="6">
        <f>MATCH('Respostas do Formulário 1'!J6,Escalas!$D$4:$D$9,0)</f>
        <v>2</v>
      </c>
      <c r="K6" s="6">
        <f>MATCH('Respostas do Formulário 1'!K6,Escalas!$D$4:$D$9,0)</f>
        <v>2</v>
      </c>
      <c r="L6" s="6">
        <f>MATCH('Respostas do Formulário 1'!L6,Escalas!$D$4:$D$9,0)</f>
        <v>4</v>
      </c>
      <c r="M6" s="6">
        <f>MATCH('Respostas do Formulário 1'!M6,Escalas!$D$12:$D$17,0)</f>
        <v>2</v>
      </c>
      <c r="N6" s="6">
        <f>MATCH('Respostas do Formulário 1'!N6,Escalas!$D$12:$D$17,0)</f>
        <v>2</v>
      </c>
      <c r="O6" s="6">
        <f>MATCH('Respostas do Formulário 1'!O6,Escalas!$D$12:$D$17,0)</f>
        <v>2</v>
      </c>
      <c r="P6" s="6">
        <f>MATCH('Respostas do Formulário 1'!P6,Escalas!$D$12:$D$17,0)</f>
        <v>2</v>
      </c>
      <c r="Q6" s="6">
        <f>MATCH('Respostas do Formulário 1'!Q6,Escalas!$D$12:$D$17,0)</f>
        <v>2</v>
      </c>
      <c r="R6" s="6">
        <f>MATCH('Respostas do Formulário 1'!R6,Escalas!$D$12:$D$17,0)</f>
        <v>1</v>
      </c>
      <c r="S6" s="6">
        <f>MATCH('Respostas do Formulário 1'!S6,Escalas!$D$12:$D$17,0)</f>
        <v>2</v>
      </c>
      <c r="T6" s="6">
        <f>MATCH('Respostas do Formulário 1'!T6,Escalas!$D$12:$D$17,0)</f>
        <v>2</v>
      </c>
      <c r="U6" s="6">
        <f>MATCH('Respostas do Formulário 1'!U6,Escalas!$D$12:$D$17,0)</f>
        <v>2</v>
      </c>
      <c r="V6" s="6">
        <f>MATCH('Respostas do Formulário 1'!V6,Escalas!$D$12:$D$17,0)</f>
        <v>5</v>
      </c>
      <c r="W6" s="6">
        <f>MATCH('Respostas do Formulário 1'!W6,Escalas!$D$12:$D$17,0)</f>
        <v>2</v>
      </c>
      <c r="X6" s="6">
        <f>MATCH('Respostas do Formulário 1'!X6,Escalas!$D$12:$D$17,0)</f>
        <v>2</v>
      </c>
      <c r="Y6" s="6">
        <f>MATCH('Respostas do Formulário 1'!Y6,Escalas!$D$12:$D$17,0)</f>
        <v>2</v>
      </c>
      <c r="Z6" s="6">
        <f>MATCH('Respostas do Formulário 1'!Z6,Escalas!$D$12:$D$17,0)</f>
        <v>2</v>
      </c>
      <c r="AA6" s="6">
        <f>MATCH('Respostas do Formulário 1'!AA6,Escalas!$D$12:$D$17,0)</f>
        <v>4</v>
      </c>
      <c r="AB6" s="6">
        <f>MATCH('Respostas do Formulário 1'!AB6,Escalas!$D$12:$D$17,0)</f>
        <v>3</v>
      </c>
      <c r="AC6" s="6">
        <f>MATCH('Respostas do Formulário 1'!AC6,Escalas!$D$12:$D$17,0)</f>
        <v>2</v>
      </c>
      <c r="AD6" s="6">
        <f>MATCH('Respostas do Formulário 1'!AD6,Escalas!$D$12:$D$17,0)</f>
        <v>4</v>
      </c>
      <c r="AE6" s="6">
        <f>MATCH('Respostas do Formulário 1'!AE6,Escalas!$D$12:$D$17,0)</f>
        <v>5</v>
      </c>
      <c r="AF6" s="6">
        <f>MATCH('Respostas do Formulário 1'!AF6,Escalas!$D$12:$D$17,0)</f>
        <v>3</v>
      </c>
      <c r="AG6" s="6">
        <f>MATCH('Respostas do Formulário 1'!AG6,Escalas!$D$12:$D$17,0)</f>
        <v>4</v>
      </c>
      <c r="AH6" s="6">
        <f>MATCH('Respostas do Formulário 1'!AH6,Escalas!$D$12:$D$17,0)</f>
        <v>2</v>
      </c>
      <c r="AI6" s="6">
        <f>MATCH('Respostas do Formulário 1'!AI6,Escalas!$D$12:$D$17,0)</f>
        <v>1</v>
      </c>
      <c r="AJ6" s="6">
        <f>MATCH('Respostas do Formulário 1'!AJ6,Escalas!$D$12:$D$17,0)</f>
        <v>1</v>
      </c>
      <c r="AK6" s="6">
        <f>MATCH('Respostas do Formulário 1'!AK6,Escalas!$D$12:$D$17,0)</f>
        <v>2</v>
      </c>
      <c r="AL6" s="6">
        <f>MATCH('Respostas do Formulário 1'!AL6,Escalas!$D$12:$D$17,0)</f>
        <v>1</v>
      </c>
      <c r="AM6" s="6">
        <f>MATCH('Respostas do Formulário 1'!AM6,Escalas!$D$12:$D$17,0)</f>
        <v>6</v>
      </c>
      <c r="AN6" s="6">
        <f>MATCH('Respostas do Formulário 1'!AN6,Escalas!$D$12:$D$17,0)</f>
        <v>6</v>
      </c>
      <c r="AO6" s="6">
        <f>MATCH('Respostas do Formulário 1'!AO6,Escalas!$D$12:$D$17,0)</f>
        <v>1</v>
      </c>
      <c r="AP6" s="6">
        <f>MATCH('Respostas do Formulário 1'!AP6,Escalas!$D$12:$D$17,0)</f>
        <v>1</v>
      </c>
      <c r="AQ6" s="6">
        <f>MATCH('Respostas do Formulário 1'!AQ6,Escalas!$D$12:$D$17,0)</f>
        <v>1</v>
      </c>
      <c r="AR6" s="6">
        <f>MATCH('Respostas do Formulário 1'!AR6,Escalas!$D$12:$D$17,0)</f>
        <v>1</v>
      </c>
      <c r="AS6" s="6">
        <f>MATCH('Respostas do Formulário 1'!AS6,Escalas!$D$12:$D$17,0)</f>
        <v>1</v>
      </c>
      <c r="AT6" s="6">
        <f>MATCH('Respostas do Formulário 1'!AT6,Escalas!$D$12:$D$17,0)</f>
        <v>2</v>
      </c>
      <c r="AU6" s="6">
        <f>MATCH('Respostas do Formulário 1'!AU6,Escalas!$D$12:$D$17,0)</f>
        <v>6</v>
      </c>
      <c r="AV6" s="6">
        <f>MATCH('Respostas do Formulário 1'!AV6,Escalas!$D$12:$D$17,0)</f>
        <v>2</v>
      </c>
      <c r="AW6" s="6">
        <f>MATCH('Respostas do Formulário 1'!AW6,Escalas!$D$12:$D$17,0)</f>
        <v>2</v>
      </c>
      <c r="AX6" s="6">
        <f>MATCH('Respostas do Formulário 1'!AX6,Escalas!$D$12:$D$17,0)</f>
        <v>5</v>
      </c>
      <c r="AY6" s="6">
        <f>MATCH('Respostas do Formulário 1'!AY6,Escalas!$D$12:$D$17,0)</f>
        <v>2</v>
      </c>
      <c r="AZ6" s="6">
        <f>MATCH('Respostas do Formulário 1'!AZ6,Escalas!$D$12:$D$17,0)</f>
        <v>4</v>
      </c>
      <c r="BA6" s="6">
        <f>MATCH('Respostas do Formulário 1'!BA6,Escalas!$D$12:$D$17,0)</f>
        <v>5</v>
      </c>
      <c r="BB6" s="6">
        <f>MATCH('Respostas do Formulário 1'!BB6,Escalas!$D$12:$D$17,0)</f>
        <v>2</v>
      </c>
      <c r="BC6" s="6">
        <f>MATCH('Respostas do Formulário 1'!BC6,Escalas!$D$12:$D$17,0)</f>
        <v>4</v>
      </c>
      <c r="BD6" s="6">
        <f>MATCH('Respostas do Formulário 1'!BD6,Escalas!$D$12:$D$17,0)</f>
        <v>6</v>
      </c>
      <c r="BE6" s="6">
        <f>MATCH('Respostas do Formulário 1'!BE6,Escalas!$D$12:$D$17,0)</f>
        <v>6</v>
      </c>
      <c r="BF6" s="6"/>
      <c r="BG6" s="11"/>
      <c r="BH6" s="12"/>
    </row>
    <row r="7" spans="3:60" x14ac:dyDescent="0.25">
      <c r="F7" s="6">
        <f>MATCH('Respostas do Formulário 1'!F7,Escalas!$D$4:$D$9,0)</f>
        <v>5</v>
      </c>
      <c r="G7" s="6">
        <f>MATCH('Respostas do Formulário 1'!G7,Escalas!$D$4:$D$9,0)</f>
        <v>5</v>
      </c>
      <c r="H7" s="6">
        <f>MATCH('Respostas do Formulário 1'!H7,Escalas!$D$4:$D$9,0)</f>
        <v>5</v>
      </c>
      <c r="I7" s="6">
        <f>MATCH('Respostas do Formulário 1'!I7,Escalas!$D$4:$D$9,0)</f>
        <v>5</v>
      </c>
      <c r="J7" s="6">
        <f>MATCH('Respostas do Formulário 1'!J7,Escalas!$D$4:$D$9,0)</f>
        <v>5</v>
      </c>
      <c r="K7" s="6">
        <f>MATCH('Respostas do Formulário 1'!K7,Escalas!$D$4:$D$9,0)</f>
        <v>5</v>
      </c>
      <c r="L7" s="6">
        <f>MATCH('Respostas do Formulário 1'!L7,Escalas!$D$4:$D$9,0)</f>
        <v>5</v>
      </c>
      <c r="M7" s="6">
        <f>MATCH('Respostas do Formulário 1'!M7,Escalas!$D$12:$D$17,0)</f>
        <v>4</v>
      </c>
      <c r="N7" s="6">
        <f>MATCH('Respostas do Formulário 1'!N7,Escalas!$D$12:$D$17,0)</f>
        <v>5</v>
      </c>
      <c r="O7" s="6">
        <f>MATCH('Respostas do Formulário 1'!O7,Escalas!$D$12:$D$17,0)</f>
        <v>4</v>
      </c>
      <c r="P7" s="6">
        <f>MATCH('Respostas do Formulário 1'!P7,Escalas!$D$12:$D$17,0)</f>
        <v>5</v>
      </c>
      <c r="Q7" s="6">
        <f>MATCH('Respostas do Formulário 1'!Q7,Escalas!$D$12:$D$17,0)</f>
        <v>5</v>
      </c>
      <c r="R7" s="6">
        <f>MATCH('Respostas do Formulário 1'!R7,Escalas!$D$12:$D$17,0)</f>
        <v>3</v>
      </c>
      <c r="S7" s="6">
        <f>MATCH('Respostas do Formulário 1'!S7,Escalas!$D$12:$D$17,0)</f>
        <v>3</v>
      </c>
      <c r="T7" s="6">
        <f>MATCH('Respostas do Formulário 1'!T7,Escalas!$D$12:$D$17,0)</f>
        <v>3</v>
      </c>
      <c r="U7" s="6">
        <f>MATCH('Respostas do Formulário 1'!U7,Escalas!$D$12:$D$17,0)</f>
        <v>4</v>
      </c>
      <c r="V7" s="6">
        <f>MATCH('Respostas do Formulário 1'!V7,Escalas!$D$12:$D$17,0)</f>
        <v>4</v>
      </c>
      <c r="W7" s="6">
        <f>MATCH('Respostas do Formulário 1'!W7,Escalas!$D$12:$D$17,0)</f>
        <v>4</v>
      </c>
      <c r="X7" s="6">
        <f>MATCH('Respostas do Formulário 1'!X7,Escalas!$D$12:$D$17,0)</f>
        <v>4</v>
      </c>
      <c r="Y7" s="6">
        <f>MATCH('Respostas do Formulário 1'!Y7,Escalas!$D$12:$D$17,0)</f>
        <v>4</v>
      </c>
      <c r="Z7" s="6">
        <f>MATCH('Respostas do Formulário 1'!Z7,Escalas!$D$12:$D$17,0)</f>
        <v>4</v>
      </c>
      <c r="AA7" s="6">
        <f>MATCH('Respostas do Formulário 1'!AA7,Escalas!$D$12:$D$17,0)</f>
        <v>4</v>
      </c>
      <c r="AB7" s="6">
        <f>MATCH('Respostas do Formulário 1'!AB7,Escalas!$D$12:$D$17,0)</f>
        <v>4</v>
      </c>
      <c r="AC7" s="6">
        <f>MATCH('Respostas do Formulário 1'!AC7,Escalas!$D$12:$D$17,0)</f>
        <v>5</v>
      </c>
      <c r="AD7" s="6">
        <f>MATCH('Respostas do Formulário 1'!AD7,Escalas!$D$12:$D$17,0)</f>
        <v>4</v>
      </c>
      <c r="AE7" s="6">
        <f>MATCH('Respostas do Formulário 1'!AE7,Escalas!$D$12:$D$17,0)</f>
        <v>4</v>
      </c>
      <c r="AF7" s="6">
        <f>MATCH('Respostas do Formulário 1'!AF7,Escalas!$D$12:$D$17,0)</f>
        <v>3</v>
      </c>
      <c r="AG7" s="6">
        <f>MATCH('Respostas do Formulário 1'!AG7,Escalas!$D$12:$D$17,0)</f>
        <v>3</v>
      </c>
      <c r="AH7" s="6">
        <f>MATCH('Respostas do Formulário 1'!AH7,Escalas!$D$12:$D$17,0)</f>
        <v>4</v>
      </c>
      <c r="AI7" s="6">
        <f>MATCH('Respostas do Formulário 1'!AI7,Escalas!$D$12:$D$17,0)</f>
        <v>3</v>
      </c>
      <c r="AJ7" s="6">
        <f>MATCH('Respostas do Formulário 1'!AJ7,Escalas!$D$12:$D$17,0)</f>
        <v>4</v>
      </c>
      <c r="AK7" s="6">
        <f>MATCH('Respostas do Formulário 1'!AK7,Escalas!$D$12:$D$17,0)</f>
        <v>4</v>
      </c>
      <c r="AL7" s="6">
        <f>MATCH('Respostas do Formulário 1'!AL7,Escalas!$D$12:$D$17,0)</f>
        <v>4</v>
      </c>
      <c r="AM7" s="6">
        <f>MATCH('Respostas do Formulário 1'!AM7,Escalas!$D$12:$D$17,0)</f>
        <v>6</v>
      </c>
      <c r="AN7" s="6">
        <f>MATCH('Respostas do Formulário 1'!AN7,Escalas!$D$12:$D$17,0)</f>
        <v>6</v>
      </c>
      <c r="AO7" s="6">
        <f>MATCH('Respostas do Formulário 1'!AO7,Escalas!$D$12:$D$17,0)</f>
        <v>2</v>
      </c>
      <c r="AP7" s="6">
        <f>MATCH('Respostas do Formulário 1'!AP7,Escalas!$D$12:$D$17,0)</f>
        <v>3</v>
      </c>
      <c r="AQ7" s="6">
        <f>MATCH('Respostas do Formulário 1'!AQ7,Escalas!$D$12:$D$17,0)</f>
        <v>4</v>
      </c>
      <c r="AR7" s="6">
        <f>MATCH('Respostas do Formulário 1'!AR7,Escalas!$D$12:$D$17,0)</f>
        <v>3</v>
      </c>
      <c r="AS7" s="6">
        <f>MATCH('Respostas do Formulário 1'!AS7,Escalas!$D$12:$D$17,0)</f>
        <v>3</v>
      </c>
      <c r="AT7" s="6">
        <f>MATCH('Respostas do Formulário 1'!AT7,Escalas!$D$12:$D$17,0)</f>
        <v>4</v>
      </c>
      <c r="AU7" s="6">
        <f>MATCH('Respostas do Formulário 1'!AU7,Escalas!$D$12:$D$17,0)</f>
        <v>6</v>
      </c>
      <c r="AV7" s="6">
        <f>MATCH('Respostas do Formulário 1'!AV7,Escalas!$D$12:$D$17,0)</f>
        <v>4</v>
      </c>
      <c r="AW7" s="6">
        <f>MATCH('Respostas do Formulário 1'!AW7,Escalas!$D$12:$D$17,0)</f>
        <v>4</v>
      </c>
      <c r="AX7" s="6">
        <f>MATCH('Respostas do Formulário 1'!AX7,Escalas!$D$12:$D$17,0)</f>
        <v>5</v>
      </c>
      <c r="AY7" s="6">
        <f>MATCH('Respostas do Formulário 1'!AY7,Escalas!$D$12:$D$17,0)</f>
        <v>5</v>
      </c>
      <c r="AZ7" s="6">
        <f>MATCH('Respostas do Formulário 1'!AZ7,Escalas!$D$12:$D$17,0)</f>
        <v>4</v>
      </c>
      <c r="BA7" s="6">
        <f>MATCH('Respostas do Formulário 1'!BA7,Escalas!$D$12:$D$17,0)</f>
        <v>4</v>
      </c>
      <c r="BB7" s="6">
        <f>MATCH('Respostas do Formulário 1'!BB7,Escalas!$D$12:$D$17,0)</f>
        <v>3</v>
      </c>
      <c r="BC7" s="6">
        <f>MATCH('Respostas do Formulário 1'!BC7,Escalas!$D$12:$D$17,0)</f>
        <v>3</v>
      </c>
      <c r="BD7" s="6">
        <f>MATCH('Respostas do Formulário 1'!BD7,Escalas!$D$12:$D$17,0)</f>
        <v>4</v>
      </c>
      <c r="BE7" s="6">
        <f>MATCH('Respostas do Formulário 1'!BE7,Escalas!$D$12:$D$17,0)</f>
        <v>4</v>
      </c>
      <c r="BF7" s="6"/>
      <c r="BG7" s="11"/>
      <c r="BH7" s="12"/>
    </row>
    <row r="8" spans="3:60" x14ac:dyDescent="0.25">
      <c r="F8" s="6">
        <f>MATCH('Respostas do Formulário 1'!F8,Escalas!$D$4:$D$9,0)</f>
        <v>5</v>
      </c>
      <c r="G8" s="6">
        <f>MATCH('Respostas do Formulário 1'!G8,Escalas!$D$4:$D$9,0)</f>
        <v>5</v>
      </c>
      <c r="H8" s="6">
        <f>MATCH('Respostas do Formulário 1'!H8,Escalas!$D$4:$D$9,0)</f>
        <v>5</v>
      </c>
      <c r="I8" s="6">
        <f>MATCH('Respostas do Formulário 1'!I8,Escalas!$D$4:$D$9,0)</f>
        <v>5</v>
      </c>
      <c r="J8" s="6">
        <f>MATCH('Respostas do Formulário 1'!J8,Escalas!$D$4:$D$9,0)</f>
        <v>5</v>
      </c>
      <c r="K8" s="6">
        <f>MATCH('Respostas do Formulário 1'!K8,Escalas!$D$4:$D$9,0)</f>
        <v>5</v>
      </c>
      <c r="L8" s="6">
        <f>MATCH('Respostas do Formulário 1'!L8,Escalas!$D$4:$D$9,0)</f>
        <v>5</v>
      </c>
      <c r="M8" s="6">
        <f>MATCH('Respostas do Formulário 1'!M8,Escalas!$D$12:$D$17,0)</f>
        <v>4</v>
      </c>
      <c r="N8" s="6">
        <f>MATCH('Respostas do Formulário 1'!N8,Escalas!$D$12:$D$17,0)</f>
        <v>5</v>
      </c>
      <c r="O8" s="6">
        <f>MATCH('Respostas do Formulário 1'!O8,Escalas!$D$12:$D$17,0)</f>
        <v>5</v>
      </c>
      <c r="P8" s="6">
        <f>MATCH('Respostas do Formulário 1'!P8,Escalas!$D$12:$D$17,0)</f>
        <v>5</v>
      </c>
      <c r="Q8" s="6">
        <f>MATCH('Respostas do Formulário 1'!Q8,Escalas!$D$12:$D$17,0)</f>
        <v>5</v>
      </c>
      <c r="R8" s="6">
        <f>MATCH('Respostas do Formulário 1'!R8,Escalas!$D$12:$D$17,0)</f>
        <v>3</v>
      </c>
      <c r="S8" s="6">
        <f>MATCH('Respostas do Formulário 1'!S8,Escalas!$D$12:$D$17,0)</f>
        <v>4</v>
      </c>
      <c r="T8" s="6">
        <f>MATCH('Respostas do Formulário 1'!T8,Escalas!$D$12:$D$17,0)</f>
        <v>3</v>
      </c>
      <c r="U8" s="6">
        <f>MATCH('Respostas do Formulário 1'!U8,Escalas!$D$12:$D$17,0)</f>
        <v>3</v>
      </c>
      <c r="V8" s="6">
        <f>MATCH('Respostas do Formulário 1'!V8,Escalas!$D$12:$D$17,0)</f>
        <v>3</v>
      </c>
      <c r="W8" s="6">
        <f>MATCH('Respostas do Formulário 1'!W8,Escalas!$D$12:$D$17,0)</f>
        <v>4</v>
      </c>
      <c r="X8" s="6">
        <f>MATCH('Respostas do Formulário 1'!X8,Escalas!$D$12:$D$17,0)</f>
        <v>5</v>
      </c>
      <c r="Y8" s="6">
        <f>MATCH('Respostas do Formulário 1'!Y8,Escalas!$D$12:$D$17,0)</f>
        <v>3</v>
      </c>
      <c r="Z8" s="6">
        <f>MATCH('Respostas do Formulário 1'!Z8,Escalas!$D$12:$D$17,0)</f>
        <v>5</v>
      </c>
      <c r="AA8" s="6">
        <f>MATCH('Respostas do Formulário 1'!AA8,Escalas!$D$12:$D$17,0)</f>
        <v>4</v>
      </c>
      <c r="AB8" s="6">
        <f>MATCH('Respostas do Formulário 1'!AB8,Escalas!$D$12:$D$17,0)</f>
        <v>2</v>
      </c>
      <c r="AC8" s="6">
        <f>MATCH('Respostas do Formulário 1'!AC8,Escalas!$D$12:$D$17,0)</f>
        <v>4</v>
      </c>
      <c r="AD8" s="6">
        <f>MATCH('Respostas do Formulário 1'!AD8,Escalas!$D$12:$D$17,0)</f>
        <v>5</v>
      </c>
      <c r="AE8" s="6">
        <f>MATCH('Respostas do Formulário 1'!AE8,Escalas!$D$12:$D$17,0)</f>
        <v>5</v>
      </c>
      <c r="AF8" s="6">
        <f>MATCH('Respostas do Formulário 1'!AF8,Escalas!$D$12:$D$17,0)</f>
        <v>2</v>
      </c>
      <c r="AG8" s="6">
        <f>MATCH('Respostas do Formulário 1'!AG8,Escalas!$D$12:$D$17,0)</f>
        <v>2</v>
      </c>
      <c r="AH8" s="6">
        <f>MATCH('Respostas do Formulário 1'!AH8,Escalas!$D$12:$D$17,0)</f>
        <v>5</v>
      </c>
      <c r="AI8" s="6">
        <f>MATCH('Respostas do Formulário 1'!AI8,Escalas!$D$12:$D$17,0)</f>
        <v>3</v>
      </c>
      <c r="AJ8" s="6">
        <f>MATCH('Respostas do Formulário 1'!AJ8,Escalas!$D$12:$D$17,0)</f>
        <v>5</v>
      </c>
      <c r="AK8" s="6">
        <f>MATCH('Respostas do Formulário 1'!AK8,Escalas!$D$12:$D$17,0)</f>
        <v>5</v>
      </c>
      <c r="AL8" s="6">
        <f>MATCH('Respostas do Formulário 1'!AL8,Escalas!$D$12:$D$17,0)</f>
        <v>5</v>
      </c>
      <c r="AM8" s="6">
        <f>MATCH('Respostas do Formulário 1'!AM8,Escalas!$D$12:$D$17,0)</f>
        <v>6</v>
      </c>
      <c r="AN8" s="6">
        <f>MATCH('Respostas do Formulário 1'!AN8,Escalas!$D$12:$D$17,0)</f>
        <v>6</v>
      </c>
      <c r="AO8" s="6">
        <f>MATCH('Respostas do Formulário 1'!AO8,Escalas!$D$12:$D$17,0)</f>
        <v>1</v>
      </c>
      <c r="AP8" s="6">
        <f>MATCH('Respostas do Formulário 1'!AP8,Escalas!$D$12:$D$17,0)</f>
        <v>4</v>
      </c>
      <c r="AQ8" s="6">
        <f>MATCH('Respostas do Formulário 1'!AQ8,Escalas!$D$12:$D$17,0)</f>
        <v>5</v>
      </c>
      <c r="AR8" s="6">
        <f>MATCH('Respostas do Formulário 1'!AR8,Escalas!$D$12:$D$17,0)</f>
        <v>5</v>
      </c>
      <c r="AS8" s="6">
        <f>MATCH('Respostas do Formulário 1'!AS8,Escalas!$D$12:$D$17,0)</f>
        <v>5</v>
      </c>
      <c r="AT8" s="6">
        <f>MATCH('Respostas do Formulário 1'!AT8,Escalas!$D$12:$D$17,0)</f>
        <v>5</v>
      </c>
      <c r="AU8" s="6">
        <f>MATCH('Respostas do Formulário 1'!AU8,Escalas!$D$12:$D$17,0)</f>
        <v>6</v>
      </c>
      <c r="AV8" s="6">
        <f>MATCH('Respostas do Formulário 1'!AV8,Escalas!$D$12:$D$17,0)</f>
        <v>5</v>
      </c>
      <c r="AW8" s="6">
        <f>MATCH('Respostas do Formulário 1'!AW8,Escalas!$D$12:$D$17,0)</f>
        <v>3</v>
      </c>
      <c r="AX8" s="6">
        <f>MATCH('Respostas do Formulário 1'!AX8,Escalas!$D$12:$D$17,0)</f>
        <v>6</v>
      </c>
      <c r="AY8" s="6">
        <f>MATCH('Respostas do Formulário 1'!AY8,Escalas!$D$12:$D$17,0)</f>
        <v>6</v>
      </c>
      <c r="AZ8" s="6">
        <f>MATCH('Respostas do Formulário 1'!AZ8,Escalas!$D$12:$D$17,0)</f>
        <v>6</v>
      </c>
      <c r="BA8" s="6">
        <f>MATCH('Respostas do Formulário 1'!BA8,Escalas!$D$12:$D$17,0)</f>
        <v>5</v>
      </c>
      <c r="BB8" s="6">
        <f>MATCH('Respostas do Formulário 1'!BB8,Escalas!$D$12:$D$17,0)</f>
        <v>2</v>
      </c>
      <c r="BC8" s="6">
        <f>MATCH('Respostas do Formulário 1'!BC8,Escalas!$D$12:$D$17,0)</f>
        <v>2</v>
      </c>
      <c r="BD8" s="6">
        <f>MATCH('Respostas do Formulário 1'!BD8,Escalas!$D$12:$D$17,0)</f>
        <v>6</v>
      </c>
      <c r="BE8" s="6">
        <f>MATCH('Respostas do Formulário 1'!BE8,Escalas!$D$12:$D$17,0)</f>
        <v>6</v>
      </c>
      <c r="BF8" s="6"/>
      <c r="BG8" s="11"/>
      <c r="BH8" s="12"/>
    </row>
    <row r="9" spans="3:60" x14ac:dyDescent="0.25">
      <c r="F9" s="6">
        <f>MATCH('Respostas do Formulário 1'!F9,Escalas!$D$4:$D$9,0)</f>
        <v>5</v>
      </c>
      <c r="G9" s="6">
        <f>MATCH('Respostas do Formulário 1'!G9,Escalas!$D$4:$D$9,0)</f>
        <v>4</v>
      </c>
      <c r="H9" s="6">
        <f>MATCH('Respostas do Formulário 1'!H9,Escalas!$D$4:$D$9,0)</f>
        <v>4</v>
      </c>
      <c r="I9" s="6">
        <f>MATCH('Respostas do Formulário 1'!I9,Escalas!$D$4:$D$9,0)</f>
        <v>5</v>
      </c>
      <c r="J9" s="6">
        <f>MATCH('Respostas do Formulário 1'!J9,Escalas!$D$4:$D$9,0)</f>
        <v>5</v>
      </c>
      <c r="K9" s="6">
        <f>MATCH('Respostas do Formulário 1'!K9,Escalas!$D$4:$D$9,0)</f>
        <v>4</v>
      </c>
      <c r="L9" s="6">
        <f>MATCH('Respostas do Formulário 1'!L9,Escalas!$D$4:$D$9,0)</f>
        <v>4</v>
      </c>
      <c r="M9" s="6">
        <f>MATCH('Respostas do Formulário 1'!M9,Escalas!$D$12:$D$17,0)</f>
        <v>4</v>
      </c>
      <c r="N9" s="6">
        <f>MATCH('Respostas do Formulário 1'!N9,Escalas!$D$12:$D$17,0)</f>
        <v>5</v>
      </c>
      <c r="O9" s="6">
        <f>MATCH('Respostas do Formulário 1'!O9,Escalas!$D$12:$D$17,0)</f>
        <v>5</v>
      </c>
      <c r="P9" s="6">
        <f>MATCH('Respostas do Formulário 1'!P9,Escalas!$D$12:$D$17,0)</f>
        <v>5</v>
      </c>
      <c r="Q9" s="6">
        <f>MATCH('Respostas do Formulário 1'!Q9,Escalas!$D$12:$D$17,0)</f>
        <v>5</v>
      </c>
      <c r="R9" s="6">
        <f>MATCH('Respostas do Formulário 1'!R9,Escalas!$D$12:$D$17,0)</f>
        <v>4</v>
      </c>
      <c r="S9" s="6">
        <f>MATCH('Respostas do Formulário 1'!S9,Escalas!$D$12:$D$17,0)</f>
        <v>4</v>
      </c>
      <c r="T9" s="6">
        <f>MATCH('Respostas do Formulário 1'!T9,Escalas!$D$12:$D$17,0)</f>
        <v>3</v>
      </c>
      <c r="U9" s="6">
        <f>MATCH('Respostas do Formulário 1'!U9,Escalas!$D$12:$D$17,0)</f>
        <v>3</v>
      </c>
      <c r="V9" s="6">
        <f>MATCH('Respostas do Formulário 1'!V9,Escalas!$D$12:$D$17,0)</f>
        <v>4</v>
      </c>
      <c r="W9" s="6">
        <f>MATCH('Respostas do Formulário 1'!W9,Escalas!$D$12:$D$17,0)</f>
        <v>5</v>
      </c>
      <c r="X9" s="6">
        <f>MATCH('Respostas do Formulário 1'!X9,Escalas!$D$12:$D$17,0)</f>
        <v>4</v>
      </c>
      <c r="Y9" s="6">
        <f>MATCH('Respostas do Formulário 1'!Y9,Escalas!$D$12:$D$17,0)</f>
        <v>4</v>
      </c>
      <c r="Z9" s="6">
        <f>MATCH('Respostas do Formulário 1'!Z9,Escalas!$D$12:$D$17,0)</f>
        <v>4</v>
      </c>
      <c r="AA9" s="6">
        <f>MATCH('Respostas do Formulário 1'!AA9,Escalas!$D$12:$D$17,0)</f>
        <v>4</v>
      </c>
      <c r="AB9" s="6">
        <f>MATCH('Respostas do Formulário 1'!AB9,Escalas!$D$12:$D$17,0)</f>
        <v>4</v>
      </c>
      <c r="AC9" s="6">
        <f>MATCH('Respostas do Formulário 1'!AC9,Escalas!$D$12:$D$17,0)</f>
        <v>5</v>
      </c>
      <c r="AD9" s="6">
        <f>MATCH('Respostas do Formulário 1'!AD9,Escalas!$D$12:$D$17,0)</f>
        <v>4</v>
      </c>
      <c r="AE9" s="6">
        <f>MATCH('Respostas do Formulário 1'!AE9,Escalas!$D$12:$D$17,0)</f>
        <v>4</v>
      </c>
      <c r="AF9" s="6">
        <f>MATCH('Respostas do Formulário 1'!AF9,Escalas!$D$12:$D$17,0)</f>
        <v>4</v>
      </c>
      <c r="AG9" s="6">
        <f>MATCH('Respostas do Formulário 1'!AG9,Escalas!$D$12:$D$17,0)</f>
        <v>4</v>
      </c>
      <c r="AH9" s="6">
        <f>MATCH('Respostas do Formulário 1'!AH9,Escalas!$D$12:$D$17,0)</f>
        <v>4</v>
      </c>
      <c r="AI9" s="6">
        <f>MATCH('Respostas do Formulário 1'!AI9,Escalas!$D$12:$D$17,0)</f>
        <v>4</v>
      </c>
      <c r="AJ9" s="6">
        <f>MATCH('Respostas do Formulário 1'!AJ9,Escalas!$D$12:$D$17,0)</f>
        <v>4</v>
      </c>
      <c r="AK9" s="6">
        <f>MATCH('Respostas do Formulário 1'!AK9,Escalas!$D$12:$D$17,0)</f>
        <v>4</v>
      </c>
      <c r="AL9" s="6">
        <f>MATCH('Respostas do Formulário 1'!AL9,Escalas!$D$12:$D$17,0)</f>
        <v>4</v>
      </c>
      <c r="AM9" s="6">
        <f>MATCH('Respostas do Formulário 1'!AM9,Escalas!$D$12:$D$17,0)</f>
        <v>5</v>
      </c>
      <c r="AN9" s="6">
        <f>MATCH('Respostas do Formulário 1'!AN9,Escalas!$D$12:$D$17,0)</f>
        <v>5</v>
      </c>
      <c r="AO9" s="6">
        <f>MATCH('Respostas do Formulário 1'!AO9,Escalas!$D$12:$D$17,0)</f>
        <v>2</v>
      </c>
      <c r="AP9" s="6">
        <f>MATCH('Respostas do Formulário 1'!AP9,Escalas!$D$12:$D$17,0)</f>
        <v>2</v>
      </c>
      <c r="AQ9" s="6">
        <f>MATCH('Respostas do Formulário 1'!AQ9,Escalas!$D$12:$D$17,0)</f>
        <v>4</v>
      </c>
      <c r="AR9" s="6">
        <f>MATCH('Respostas do Formulário 1'!AR9,Escalas!$D$12:$D$17,0)</f>
        <v>4</v>
      </c>
      <c r="AS9" s="6">
        <f>MATCH('Respostas do Formulário 1'!AS9,Escalas!$D$12:$D$17,0)</f>
        <v>4</v>
      </c>
      <c r="AT9" s="6">
        <f>MATCH('Respostas do Formulário 1'!AT9,Escalas!$D$12:$D$17,0)</f>
        <v>4</v>
      </c>
      <c r="AU9" s="6">
        <f>MATCH('Respostas do Formulário 1'!AU9,Escalas!$D$12:$D$17,0)</f>
        <v>4</v>
      </c>
      <c r="AV9" s="6">
        <f>MATCH('Respostas do Formulário 1'!AV9,Escalas!$D$12:$D$17,0)</f>
        <v>4</v>
      </c>
      <c r="AW9" s="6">
        <f>MATCH('Respostas do Formulário 1'!AW9,Escalas!$D$12:$D$17,0)</f>
        <v>4</v>
      </c>
      <c r="AX9" s="6">
        <f>MATCH('Respostas do Formulário 1'!AX9,Escalas!$D$12:$D$17,0)</f>
        <v>4</v>
      </c>
      <c r="AY9" s="6">
        <f>MATCH('Respostas do Formulário 1'!AY9,Escalas!$D$12:$D$17,0)</f>
        <v>4</v>
      </c>
      <c r="AZ9" s="6">
        <f>MATCH('Respostas do Formulário 1'!AZ9,Escalas!$D$12:$D$17,0)</f>
        <v>2</v>
      </c>
      <c r="BA9" s="6">
        <f>MATCH('Respostas do Formulário 1'!BA9,Escalas!$D$12:$D$17,0)</f>
        <v>2</v>
      </c>
      <c r="BB9" s="6">
        <f>MATCH('Respostas do Formulário 1'!BB9,Escalas!$D$12:$D$17,0)</f>
        <v>4</v>
      </c>
      <c r="BC9" s="6">
        <f>MATCH('Respostas do Formulário 1'!BC9,Escalas!$D$12:$D$17,0)</f>
        <v>4</v>
      </c>
      <c r="BD9" s="6">
        <f>MATCH('Respostas do Formulário 1'!BD9,Escalas!$D$12:$D$17,0)</f>
        <v>4</v>
      </c>
      <c r="BE9" s="6">
        <f>MATCH('Respostas do Formulário 1'!BE9,Escalas!$D$12:$D$17,0)</f>
        <v>4</v>
      </c>
      <c r="BF9" s="6"/>
    </row>
    <row r="10" spans="3:60" x14ac:dyDescent="0.25">
      <c r="F10" s="6">
        <f>MATCH('Respostas do Formulário 1'!F10,Escalas!$D$4:$D$9,0)</f>
        <v>5</v>
      </c>
      <c r="G10" s="6">
        <f>MATCH('Respostas do Formulário 1'!G10,Escalas!$D$4:$D$9,0)</f>
        <v>5</v>
      </c>
      <c r="H10" s="6">
        <f>MATCH('Respostas do Formulário 1'!H10,Escalas!$D$4:$D$9,0)</f>
        <v>5</v>
      </c>
      <c r="I10" s="6">
        <f>MATCH('Respostas do Formulário 1'!I10,Escalas!$D$4:$D$9,0)</f>
        <v>5</v>
      </c>
      <c r="J10" s="6">
        <f>MATCH('Respostas do Formulário 1'!J10,Escalas!$D$4:$D$9,0)</f>
        <v>5</v>
      </c>
      <c r="K10" s="6">
        <f>MATCH('Respostas do Formulário 1'!K10,Escalas!$D$4:$D$9,0)</f>
        <v>5</v>
      </c>
      <c r="L10" s="6">
        <f>MATCH('Respostas do Formulário 1'!L10,Escalas!$D$4:$D$9,0)</f>
        <v>4</v>
      </c>
      <c r="M10" s="6">
        <f>MATCH('Respostas do Formulário 1'!M10,Escalas!$D$12:$D$17,0)</f>
        <v>4</v>
      </c>
      <c r="N10" s="6">
        <f>MATCH('Respostas do Formulário 1'!N10,Escalas!$D$12:$D$17,0)</f>
        <v>5</v>
      </c>
      <c r="O10" s="6">
        <f>MATCH('Respostas do Formulário 1'!O10,Escalas!$D$12:$D$17,0)</f>
        <v>4</v>
      </c>
      <c r="P10" s="6">
        <f>MATCH('Respostas do Formulário 1'!P10,Escalas!$D$12:$D$17,0)</f>
        <v>5</v>
      </c>
      <c r="Q10" s="6">
        <f>MATCH('Respostas do Formulário 1'!Q10,Escalas!$D$12:$D$17,0)</f>
        <v>5</v>
      </c>
      <c r="R10" s="6">
        <f>MATCH('Respostas do Formulário 1'!R10,Escalas!$D$12:$D$17,0)</f>
        <v>2</v>
      </c>
      <c r="S10" s="6">
        <f>MATCH('Respostas do Formulário 1'!S10,Escalas!$D$12:$D$17,0)</f>
        <v>3</v>
      </c>
      <c r="T10" s="6">
        <f>MATCH('Respostas do Formulário 1'!T10,Escalas!$D$12:$D$17,0)</f>
        <v>3</v>
      </c>
      <c r="U10" s="6">
        <f>MATCH('Respostas do Formulário 1'!U10,Escalas!$D$12:$D$17,0)</f>
        <v>3</v>
      </c>
      <c r="V10" s="6">
        <f>MATCH('Respostas do Formulário 1'!V10,Escalas!$D$12:$D$17,0)</f>
        <v>3</v>
      </c>
      <c r="W10" s="6">
        <f>MATCH('Respostas do Formulário 1'!W10,Escalas!$D$12:$D$17,0)</f>
        <v>2</v>
      </c>
      <c r="X10" s="6">
        <f>MATCH('Respostas do Formulário 1'!X10,Escalas!$D$12:$D$17,0)</f>
        <v>4</v>
      </c>
      <c r="Y10" s="6">
        <f>MATCH('Respostas do Formulário 1'!Y10,Escalas!$D$12:$D$17,0)</f>
        <v>2</v>
      </c>
      <c r="Z10" s="6">
        <f>MATCH('Respostas do Formulário 1'!Z10,Escalas!$D$12:$D$17,0)</f>
        <v>3</v>
      </c>
      <c r="AA10" s="6">
        <f>MATCH('Respostas do Formulário 1'!AA10,Escalas!$D$12:$D$17,0)</f>
        <v>4</v>
      </c>
      <c r="AB10" s="6">
        <f>MATCH('Respostas do Formulário 1'!AB10,Escalas!$D$12:$D$17,0)</f>
        <v>3</v>
      </c>
      <c r="AC10" s="6">
        <f>MATCH('Respostas do Formulário 1'!AC10,Escalas!$D$12:$D$17,0)</f>
        <v>4</v>
      </c>
      <c r="AD10" s="6">
        <f>MATCH('Respostas do Formulário 1'!AD10,Escalas!$D$12:$D$17,0)</f>
        <v>4</v>
      </c>
      <c r="AE10" s="6">
        <f>MATCH('Respostas do Formulário 1'!AE10,Escalas!$D$12:$D$17,0)</f>
        <v>3</v>
      </c>
      <c r="AF10" s="6">
        <f>MATCH('Respostas do Formulário 1'!AF10,Escalas!$D$12:$D$17,0)</f>
        <v>3</v>
      </c>
      <c r="AG10" s="6">
        <f>MATCH('Respostas do Formulário 1'!AG10,Escalas!$D$12:$D$17,0)</f>
        <v>3</v>
      </c>
      <c r="AH10" s="6">
        <f>MATCH('Respostas do Formulário 1'!AH10,Escalas!$D$12:$D$17,0)</f>
        <v>2</v>
      </c>
      <c r="AI10" s="6">
        <f>MATCH('Respostas do Formulário 1'!AI10,Escalas!$D$12:$D$17,0)</f>
        <v>1</v>
      </c>
      <c r="AJ10" s="6">
        <f>MATCH('Respostas do Formulário 1'!AJ10,Escalas!$D$12:$D$17,0)</f>
        <v>4</v>
      </c>
      <c r="AK10" s="6">
        <f>MATCH('Respostas do Formulário 1'!AK10,Escalas!$D$12:$D$17,0)</f>
        <v>2</v>
      </c>
      <c r="AL10" s="6">
        <f>MATCH('Respostas do Formulário 1'!AL10,Escalas!$D$12:$D$17,0)</f>
        <v>2</v>
      </c>
      <c r="AM10" s="6">
        <f>MATCH('Respostas do Formulário 1'!AM10,Escalas!$D$12:$D$17,0)</f>
        <v>6</v>
      </c>
      <c r="AN10" s="6">
        <f>MATCH('Respostas do Formulário 1'!AN10,Escalas!$D$12:$D$17,0)</f>
        <v>6</v>
      </c>
      <c r="AO10" s="6">
        <f>MATCH('Respostas do Formulário 1'!AO10,Escalas!$D$12:$D$17,0)</f>
        <v>1</v>
      </c>
      <c r="AP10" s="6">
        <f>MATCH('Respostas do Formulário 1'!AP10,Escalas!$D$12:$D$17,0)</f>
        <v>3</v>
      </c>
      <c r="AQ10" s="6">
        <f>MATCH('Respostas do Formulário 1'!AQ10,Escalas!$D$12:$D$17,0)</f>
        <v>4</v>
      </c>
      <c r="AR10" s="6">
        <f>MATCH('Respostas do Formulário 1'!AR10,Escalas!$D$12:$D$17,0)</f>
        <v>4</v>
      </c>
      <c r="AS10" s="6">
        <f>MATCH('Respostas do Formulário 1'!AS10,Escalas!$D$12:$D$17,0)</f>
        <v>4</v>
      </c>
      <c r="AT10" s="6">
        <f>MATCH('Respostas do Formulário 1'!AT10,Escalas!$D$12:$D$17,0)</f>
        <v>3</v>
      </c>
      <c r="AU10" s="6">
        <f>MATCH('Respostas do Formulário 1'!AU10,Escalas!$D$12:$D$17,0)</f>
        <v>6</v>
      </c>
      <c r="AV10" s="6">
        <f>MATCH('Respostas do Formulário 1'!AV10,Escalas!$D$12:$D$17,0)</f>
        <v>2</v>
      </c>
      <c r="AW10" s="6">
        <f>MATCH('Respostas do Formulário 1'!AW10,Escalas!$D$12:$D$17,0)</f>
        <v>2</v>
      </c>
      <c r="AX10" s="6">
        <f>MATCH('Respostas do Formulário 1'!AX10,Escalas!$D$12:$D$17,0)</f>
        <v>4</v>
      </c>
      <c r="AY10" s="6">
        <f>MATCH('Respostas do Formulário 1'!AY10,Escalas!$D$12:$D$17,0)</f>
        <v>4</v>
      </c>
      <c r="AZ10" s="6">
        <f>MATCH('Respostas do Formulário 1'!AZ10,Escalas!$D$12:$D$17,0)</f>
        <v>2</v>
      </c>
      <c r="BA10" s="6">
        <f>MATCH('Respostas do Formulário 1'!BA10,Escalas!$D$12:$D$17,0)</f>
        <v>2</v>
      </c>
      <c r="BB10" s="6">
        <f>MATCH('Respostas do Formulário 1'!BB10,Escalas!$D$12:$D$17,0)</f>
        <v>2</v>
      </c>
      <c r="BC10" s="6">
        <f>MATCH('Respostas do Formulário 1'!BC10,Escalas!$D$12:$D$17,0)</f>
        <v>2</v>
      </c>
      <c r="BD10" s="6">
        <f>MATCH('Respostas do Formulário 1'!BD10,Escalas!$D$12:$D$17,0)</f>
        <v>4</v>
      </c>
      <c r="BE10" s="6">
        <f>MATCH('Respostas do Formulário 1'!BE10,Escalas!$D$12:$D$17,0)</f>
        <v>4</v>
      </c>
      <c r="BF10" s="6"/>
    </row>
    <row r="11" spans="3:60" x14ac:dyDescent="0.25">
      <c r="F11" s="6">
        <f>MATCH('Respostas do Formulário 1'!F11,Escalas!$D$4:$D$9,0)</f>
        <v>4</v>
      </c>
      <c r="G11" s="6">
        <f>MATCH('Respostas do Formulário 1'!G11,Escalas!$D$4:$D$9,0)</f>
        <v>4</v>
      </c>
      <c r="H11" s="6">
        <f>MATCH('Respostas do Formulário 1'!H11,Escalas!$D$4:$D$9,0)</f>
        <v>3</v>
      </c>
      <c r="I11" s="6">
        <f>MATCH('Respostas do Formulário 1'!I11,Escalas!$D$4:$D$9,0)</f>
        <v>4</v>
      </c>
      <c r="J11" s="6">
        <f>MATCH('Respostas do Formulário 1'!J11,Escalas!$D$4:$D$9,0)</f>
        <v>4</v>
      </c>
      <c r="K11" s="6">
        <f>MATCH('Respostas do Formulário 1'!K11,Escalas!$D$4:$D$9,0)</f>
        <v>4</v>
      </c>
      <c r="L11" s="6">
        <f>MATCH('Respostas do Formulário 1'!L11,Escalas!$D$4:$D$9,0)</f>
        <v>4</v>
      </c>
      <c r="M11" s="6">
        <f>MATCH('Respostas do Formulário 1'!M11,Escalas!$D$12:$D$17,0)</f>
        <v>4</v>
      </c>
      <c r="N11" s="6">
        <f>MATCH('Respostas do Formulário 1'!N11,Escalas!$D$12:$D$17,0)</f>
        <v>4</v>
      </c>
      <c r="O11" s="6">
        <f>MATCH('Respostas do Formulário 1'!O11,Escalas!$D$12:$D$17,0)</f>
        <v>3</v>
      </c>
      <c r="P11" s="6">
        <f>MATCH('Respostas do Formulário 1'!P11,Escalas!$D$12:$D$17,0)</f>
        <v>4</v>
      </c>
      <c r="Q11" s="6">
        <f>MATCH('Respostas do Formulário 1'!Q11,Escalas!$D$12:$D$17,0)</f>
        <v>4</v>
      </c>
      <c r="R11" s="6">
        <f>MATCH('Respostas do Formulário 1'!R11,Escalas!$D$12:$D$17,0)</f>
        <v>3</v>
      </c>
      <c r="S11" s="6">
        <f>MATCH('Respostas do Formulário 1'!S11,Escalas!$D$12:$D$17,0)</f>
        <v>3</v>
      </c>
      <c r="T11" s="6">
        <f>MATCH('Respostas do Formulário 1'!T11,Escalas!$D$12:$D$17,0)</f>
        <v>3</v>
      </c>
      <c r="U11" s="6">
        <f>MATCH('Respostas do Formulário 1'!U11,Escalas!$D$12:$D$17,0)</f>
        <v>3</v>
      </c>
      <c r="V11" s="6">
        <f>MATCH('Respostas do Formulário 1'!V11,Escalas!$D$12:$D$17,0)</f>
        <v>3</v>
      </c>
      <c r="W11" s="6">
        <f>MATCH('Respostas do Formulário 1'!W11,Escalas!$D$12:$D$17,0)</f>
        <v>3</v>
      </c>
      <c r="X11" s="6">
        <f>MATCH('Respostas do Formulário 1'!X11,Escalas!$D$12:$D$17,0)</f>
        <v>3</v>
      </c>
      <c r="Y11" s="6">
        <f>MATCH('Respostas do Formulário 1'!Y11,Escalas!$D$12:$D$17,0)</f>
        <v>3</v>
      </c>
      <c r="Z11" s="6">
        <f>MATCH('Respostas do Formulário 1'!Z11,Escalas!$D$12:$D$17,0)</f>
        <v>3</v>
      </c>
      <c r="AA11" s="6">
        <f>MATCH('Respostas do Formulário 1'!AA11,Escalas!$D$12:$D$17,0)</f>
        <v>4</v>
      </c>
      <c r="AB11" s="6">
        <f>MATCH('Respostas do Formulário 1'!AB11,Escalas!$D$12:$D$17,0)</f>
        <v>3</v>
      </c>
      <c r="AC11" s="6">
        <f>MATCH('Respostas do Formulário 1'!AC11,Escalas!$D$12:$D$17,0)</f>
        <v>4</v>
      </c>
      <c r="AD11" s="6">
        <f>MATCH('Respostas do Formulário 1'!AD11,Escalas!$D$12:$D$17,0)</f>
        <v>4</v>
      </c>
      <c r="AE11" s="6">
        <f>MATCH('Respostas do Formulário 1'!AE11,Escalas!$D$12:$D$17,0)</f>
        <v>3</v>
      </c>
      <c r="AF11" s="6">
        <f>MATCH('Respostas do Formulário 1'!AF11,Escalas!$D$12:$D$17,0)</f>
        <v>3</v>
      </c>
      <c r="AG11" s="6">
        <f>MATCH('Respostas do Formulário 1'!AG11,Escalas!$D$12:$D$17,0)</f>
        <v>3</v>
      </c>
      <c r="AH11" s="6">
        <f>MATCH('Respostas do Formulário 1'!AH11,Escalas!$D$12:$D$17,0)</f>
        <v>3</v>
      </c>
      <c r="AI11" s="6">
        <f>MATCH('Respostas do Formulário 1'!AI11,Escalas!$D$12:$D$17,0)</f>
        <v>3</v>
      </c>
      <c r="AJ11" s="6">
        <f>MATCH('Respostas do Formulário 1'!AJ11,Escalas!$D$12:$D$17,0)</f>
        <v>4</v>
      </c>
      <c r="AK11" s="6">
        <f>MATCH('Respostas do Formulário 1'!AK11,Escalas!$D$12:$D$17,0)</f>
        <v>3</v>
      </c>
      <c r="AL11" s="6">
        <f>MATCH('Respostas do Formulário 1'!AL11,Escalas!$D$12:$D$17,0)</f>
        <v>2</v>
      </c>
      <c r="AM11" s="6">
        <f>MATCH('Respostas do Formulário 1'!AM11,Escalas!$D$12:$D$17,0)</f>
        <v>4</v>
      </c>
      <c r="AN11" s="6">
        <f>MATCH('Respostas do Formulário 1'!AN11,Escalas!$D$12:$D$17,0)</f>
        <v>4</v>
      </c>
      <c r="AO11" s="6">
        <f>MATCH('Respostas do Formulário 1'!AO11,Escalas!$D$12:$D$17,0)</f>
        <v>2</v>
      </c>
      <c r="AP11" s="6">
        <f>MATCH('Respostas do Formulário 1'!AP11,Escalas!$D$12:$D$17,0)</f>
        <v>3</v>
      </c>
      <c r="AQ11" s="6">
        <f>MATCH('Respostas do Formulário 1'!AQ11,Escalas!$D$12:$D$17,0)</f>
        <v>3</v>
      </c>
      <c r="AR11" s="6">
        <f>MATCH('Respostas do Formulário 1'!AR11,Escalas!$D$12:$D$17,0)</f>
        <v>3</v>
      </c>
      <c r="AS11" s="6">
        <f>MATCH('Respostas do Formulário 1'!AS11,Escalas!$D$12:$D$17,0)</f>
        <v>3</v>
      </c>
      <c r="AT11" s="6">
        <f>MATCH('Respostas do Formulário 1'!AT11,Escalas!$D$12:$D$17,0)</f>
        <v>3</v>
      </c>
      <c r="AU11" s="6">
        <f>MATCH('Respostas do Formulário 1'!AU11,Escalas!$D$12:$D$17,0)</f>
        <v>3</v>
      </c>
      <c r="AV11" s="6">
        <f>MATCH('Respostas do Formulário 1'!AV11,Escalas!$D$12:$D$17,0)</f>
        <v>4</v>
      </c>
      <c r="AW11" s="6">
        <f>MATCH('Respostas do Formulário 1'!AW11,Escalas!$D$12:$D$17,0)</f>
        <v>4</v>
      </c>
      <c r="AX11" s="6">
        <f>MATCH('Respostas do Formulário 1'!AX11,Escalas!$D$12:$D$17,0)</f>
        <v>4</v>
      </c>
      <c r="AY11" s="6">
        <f>MATCH('Respostas do Formulário 1'!AY11,Escalas!$D$12:$D$17,0)</f>
        <v>4</v>
      </c>
      <c r="AZ11" s="6">
        <f>MATCH('Respostas do Formulário 1'!AZ11,Escalas!$D$12:$D$17,0)</f>
        <v>3</v>
      </c>
      <c r="BA11" s="6">
        <f>MATCH('Respostas do Formulário 1'!BA11,Escalas!$D$12:$D$17,0)</f>
        <v>3</v>
      </c>
      <c r="BB11" s="6">
        <f>MATCH('Respostas do Formulário 1'!BB11,Escalas!$D$12:$D$17,0)</f>
        <v>3</v>
      </c>
      <c r="BC11" s="6">
        <f>MATCH('Respostas do Formulário 1'!BC11,Escalas!$D$12:$D$17,0)</f>
        <v>4</v>
      </c>
      <c r="BD11" s="6">
        <f>MATCH('Respostas do Formulário 1'!BD11,Escalas!$D$12:$D$17,0)</f>
        <v>4</v>
      </c>
      <c r="BE11" s="6">
        <f>MATCH('Respostas do Formulário 1'!BE11,Escalas!$D$12:$D$17,0)</f>
        <v>4</v>
      </c>
      <c r="BF11" s="6"/>
    </row>
    <row r="12" spans="3:60" x14ac:dyDescent="0.25">
      <c r="F12" s="6">
        <f>MATCH('Respostas do Formulário 1'!F12,Escalas!$D$4:$D$9,0)</f>
        <v>5</v>
      </c>
      <c r="G12" s="6">
        <f>MATCH('Respostas do Formulário 1'!G12,Escalas!$D$4:$D$9,0)</f>
        <v>5</v>
      </c>
      <c r="H12" s="6">
        <f>MATCH('Respostas do Formulário 1'!H12,Escalas!$D$4:$D$9,0)</f>
        <v>5</v>
      </c>
      <c r="I12" s="6">
        <f>MATCH('Respostas do Formulário 1'!I12,Escalas!$D$4:$D$9,0)</f>
        <v>5</v>
      </c>
      <c r="J12" s="6">
        <f>MATCH('Respostas do Formulário 1'!J12,Escalas!$D$4:$D$9,0)</f>
        <v>5</v>
      </c>
      <c r="K12" s="6">
        <f>MATCH('Respostas do Formulário 1'!K12,Escalas!$D$4:$D$9,0)</f>
        <v>6</v>
      </c>
      <c r="L12" s="6">
        <f>MATCH('Respostas do Formulário 1'!L12,Escalas!$D$4:$D$9,0)</f>
        <v>6</v>
      </c>
      <c r="M12" s="6">
        <f>MATCH('Respostas do Formulário 1'!M12,Escalas!$D$12:$D$17,0)</f>
        <v>5</v>
      </c>
      <c r="N12" s="6">
        <f>MATCH('Respostas do Formulário 1'!N12,Escalas!$D$12:$D$17,0)</f>
        <v>5</v>
      </c>
      <c r="O12" s="6">
        <f>MATCH('Respostas do Formulário 1'!O12,Escalas!$D$12:$D$17,0)</f>
        <v>5</v>
      </c>
      <c r="P12" s="6">
        <f>MATCH('Respostas do Formulário 1'!P12,Escalas!$D$12:$D$17,0)</f>
        <v>5</v>
      </c>
      <c r="Q12" s="6">
        <f>MATCH('Respostas do Formulário 1'!Q12,Escalas!$D$12:$D$17,0)</f>
        <v>5</v>
      </c>
      <c r="R12" s="6">
        <f>MATCH('Respostas do Formulário 1'!R12,Escalas!$D$12:$D$17,0)</f>
        <v>3</v>
      </c>
      <c r="S12" s="6">
        <f>MATCH('Respostas do Formulário 1'!S12,Escalas!$D$12:$D$17,0)</f>
        <v>4</v>
      </c>
      <c r="T12" s="6">
        <f>MATCH('Respostas do Formulário 1'!T12,Escalas!$D$12:$D$17,0)</f>
        <v>3</v>
      </c>
      <c r="U12" s="6">
        <f>MATCH('Respostas do Formulário 1'!U12,Escalas!$D$12:$D$17,0)</f>
        <v>3</v>
      </c>
      <c r="V12" s="6">
        <f>MATCH('Respostas do Formulário 1'!V12,Escalas!$D$12:$D$17,0)</f>
        <v>4</v>
      </c>
      <c r="W12" s="6">
        <f>MATCH('Respostas do Formulário 1'!W12,Escalas!$D$12:$D$17,0)</f>
        <v>4</v>
      </c>
      <c r="X12" s="6">
        <f>MATCH('Respostas do Formulário 1'!X12,Escalas!$D$12:$D$17,0)</f>
        <v>4</v>
      </c>
      <c r="Y12" s="6">
        <f>MATCH('Respostas do Formulário 1'!Y12,Escalas!$D$12:$D$17,0)</f>
        <v>4</v>
      </c>
      <c r="Z12" s="6">
        <f>MATCH('Respostas do Formulário 1'!Z12,Escalas!$D$12:$D$17,0)</f>
        <v>3</v>
      </c>
      <c r="AA12" s="6">
        <f>MATCH('Respostas do Formulário 1'!AA12,Escalas!$D$12:$D$17,0)</f>
        <v>4</v>
      </c>
      <c r="AB12" s="6">
        <f>MATCH('Respostas do Formulário 1'!AB12,Escalas!$D$12:$D$17,0)</f>
        <v>4</v>
      </c>
      <c r="AC12" s="6">
        <f>MATCH('Respostas do Formulário 1'!AC12,Escalas!$D$12:$D$17,0)</f>
        <v>5</v>
      </c>
      <c r="AD12" s="6">
        <f>MATCH('Respostas do Formulário 1'!AD12,Escalas!$D$12:$D$17,0)</f>
        <v>5</v>
      </c>
      <c r="AE12" s="6">
        <f>MATCH('Respostas do Formulário 1'!AE12,Escalas!$D$12:$D$17,0)</f>
        <v>4</v>
      </c>
      <c r="AF12" s="6">
        <f>MATCH('Respostas do Formulário 1'!AF12,Escalas!$D$12:$D$17,0)</f>
        <v>3</v>
      </c>
      <c r="AG12" s="6">
        <f>MATCH('Respostas do Formulário 1'!AG12,Escalas!$D$12:$D$17,0)</f>
        <v>3</v>
      </c>
      <c r="AH12" s="6">
        <f>MATCH('Respostas do Formulário 1'!AH12,Escalas!$D$12:$D$17,0)</f>
        <v>4</v>
      </c>
      <c r="AI12" s="6">
        <f>MATCH('Respostas do Formulário 1'!AI12,Escalas!$D$12:$D$17,0)</f>
        <v>3</v>
      </c>
      <c r="AJ12" s="6">
        <f>MATCH('Respostas do Formulário 1'!AJ12,Escalas!$D$12:$D$17,0)</f>
        <v>5</v>
      </c>
      <c r="AK12" s="6">
        <f>MATCH('Respostas do Formulário 1'!AK12,Escalas!$D$12:$D$17,0)</f>
        <v>4</v>
      </c>
      <c r="AL12" s="6">
        <f>MATCH('Respostas do Formulário 1'!AL12,Escalas!$D$12:$D$17,0)</f>
        <v>4</v>
      </c>
      <c r="AM12" s="6">
        <f>MATCH('Respostas do Formulário 1'!AM12,Escalas!$D$12:$D$17,0)</f>
        <v>6</v>
      </c>
      <c r="AN12" s="6">
        <f>MATCH('Respostas do Formulário 1'!AN12,Escalas!$D$12:$D$17,0)</f>
        <v>6</v>
      </c>
      <c r="AO12" s="6">
        <f>MATCH('Respostas do Formulário 1'!AO12,Escalas!$D$12:$D$17,0)</f>
        <v>3</v>
      </c>
      <c r="AP12" s="6">
        <f>MATCH('Respostas do Formulário 1'!AP12,Escalas!$D$12:$D$17,0)</f>
        <v>3</v>
      </c>
      <c r="AQ12" s="6">
        <f>MATCH('Respostas do Formulário 1'!AQ12,Escalas!$D$12:$D$17,0)</f>
        <v>5</v>
      </c>
      <c r="AR12" s="6">
        <f>MATCH('Respostas do Formulário 1'!AR12,Escalas!$D$12:$D$17,0)</f>
        <v>3</v>
      </c>
      <c r="AS12" s="6">
        <f>MATCH('Respostas do Formulário 1'!AS12,Escalas!$D$12:$D$17,0)</f>
        <v>4</v>
      </c>
      <c r="AT12" s="6">
        <f>MATCH('Respostas do Formulário 1'!AT12,Escalas!$D$12:$D$17,0)</f>
        <v>4</v>
      </c>
      <c r="AU12" s="6">
        <f>MATCH('Respostas do Formulário 1'!AU12,Escalas!$D$12:$D$17,0)</f>
        <v>6</v>
      </c>
      <c r="AV12" s="6">
        <f>MATCH('Respostas do Formulário 1'!AV12,Escalas!$D$12:$D$17,0)</f>
        <v>5</v>
      </c>
      <c r="AW12" s="6">
        <f>MATCH('Respostas do Formulário 1'!AW12,Escalas!$D$12:$D$17,0)</f>
        <v>4</v>
      </c>
      <c r="AX12" s="6">
        <f>MATCH('Respostas do Formulário 1'!AX12,Escalas!$D$12:$D$17,0)</f>
        <v>4</v>
      </c>
      <c r="AY12" s="6">
        <f>MATCH('Respostas do Formulário 1'!AY12,Escalas!$D$12:$D$17,0)</f>
        <v>4</v>
      </c>
      <c r="AZ12" s="6">
        <f>MATCH('Respostas do Formulário 1'!AZ12,Escalas!$D$12:$D$17,0)</f>
        <v>3</v>
      </c>
      <c r="BA12" s="6">
        <f>MATCH('Respostas do Formulário 1'!BA12,Escalas!$D$12:$D$17,0)</f>
        <v>5</v>
      </c>
      <c r="BB12" s="6">
        <f>MATCH('Respostas do Formulário 1'!BB12,Escalas!$D$12:$D$17,0)</f>
        <v>3</v>
      </c>
      <c r="BC12" s="6">
        <f>MATCH('Respostas do Formulário 1'!BC12,Escalas!$D$12:$D$17,0)</f>
        <v>4</v>
      </c>
      <c r="BD12" s="6">
        <f>MATCH('Respostas do Formulário 1'!BD12,Escalas!$D$12:$D$17,0)</f>
        <v>2</v>
      </c>
      <c r="BE12" s="6">
        <f>MATCH('Respostas do Formulário 1'!BE12,Escalas!$D$12:$D$17,0)</f>
        <v>4</v>
      </c>
      <c r="BF12" s="6"/>
    </row>
    <row r="13" spans="3:60" x14ac:dyDescent="0.25">
      <c r="F13" s="6">
        <f>MATCH('Respostas do Formulário 1'!F13,Escalas!$D$4:$D$9,0)</f>
        <v>5</v>
      </c>
      <c r="G13" s="6">
        <f>MATCH('Respostas do Formulário 1'!G13,Escalas!$D$4:$D$9,0)</f>
        <v>5</v>
      </c>
      <c r="H13" s="6">
        <f>MATCH('Respostas do Formulário 1'!H13,Escalas!$D$4:$D$9,0)</f>
        <v>5</v>
      </c>
      <c r="I13" s="6">
        <f>MATCH('Respostas do Formulário 1'!I13,Escalas!$D$4:$D$9,0)</f>
        <v>5</v>
      </c>
      <c r="J13" s="6">
        <f>MATCH('Respostas do Formulário 1'!J13,Escalas!$D$4:$D$9,0)</f>
        <v>5</v>
      </c>
      <c r="K13" s="6">
        <f>MATCH('Respostas do Formulário 1'!K13,Escalas!$D$4:$D$9,0)</f>
        <v>5</v>
      </c>
      <c r="L13" s="6">
        <f>MATCH('Respostas do Formulário 1'!L13,Escalas!$D$4:$D$9,0)</f>
        <v>5</v>
      </c>
      <c r="M13" s="6">
        <f>MATCH('Respostas do Formulário 1'!M13,Escalas!$D$12:$D$17,0)</f>
        <v>5</v>
      </c>
      <c r="N13" s="6">
        <f>MATCH('Respostas do Formulário 1'!N13,Escalas!$D$12:$D$17,0)</f>
        <v>5</v>
      </c>
      <c r="O13" s="6">
        <f>MATCH('Respostas do Formulário 1'!O13,Escalas!$D$12:$D$17,0)</f>
        <v>5</v>
      </c>
      <c r="P13" s="6">
        <f>MATCH('Respostas do Formulário 1'!P13,Escalas!$D$12:$D$17,0)</f>
        <v>5</v>
      </c>
      <c r="Q13" s="6">
        <f>MATCH('Respostas do Formulário 1'!Q13,Escalas!$D$12:$D$17,0)</f>
        <v>4</v>
      </c>
      <c r="R13" s="6">
        <f>MATCH('Respostas do Formulário 1'!R13,Escalas!$D$12:$D$17,0)</f>
        <v>4</v>
      </c>
      <c r="S13" s="6">
        <f>MATCH('Respostas do Formulário 1'!S13,Escalas!$D$12:$D$17,0)</f>
        <v>4</v>
      </c>
      <c r="T13" s="6">
        <f>MATCH('Respostas do Formulário 1'!T13,Escalas!$D$12:$D$17,0)</f>
        <v>3</v>
      </c>
      <c r="U13" s="6">
        <f>MATCH('Respostas do Formulário 1'!U13,Escalas!$D$12:$D$17,0)</f>
        <v>3</v>
      </c>
      <c r="V13" s="6">
        <f>MATCH('Respostas do Formulário 1'!V13,Escalas!$D$12:$D$17,0)</f>
        <v>4</v>
      </c>
      <c r="W13" s="6">
        <f>MATCH('Respostas do Formulário 1'!W13,Escalas!$D$12:$D$17,0)</f>
        <v>5</v>
      </c>
      <c r="X13" s="6">
        <f>MATCH('Respostas do Formulário 1'!X13,Escalas!$D$12:$D$17,0)</f>
        <v>4</v>
      </c>
      <c r="Y13" s="6">
        <f>MATCH('Respostas do Formulário 1'!Y13,Escalas!$D$12:$D$17,0)</f>
        <v>4</v>
      </c>
      <c r="Z13" s="6">
        <f>MATCH('Respostas do Formulário 1'!Z13,Escalas!$D$12:$D$17,0)</f>
        <v>4</v>
      </c>
      <c r="AA13" s="6">
        <f>MATCH('Respostas do Formulário 1'!AA13,Escalas!$D$12:$D$17,0)</f>
        <v>4</v>
      </c>
      <c r="AB13" s="6">
        <f>MATCH('Respostas do Formulário 1'!AB13,Escalas!$D$12:$D$17,0)</f>
        <v>4</v>
      </c>
      <c r="AC13" s="6">
        <f>MATCH('Respostas do Formulário 1'!AC13,Escalas!$D$12:$D$17,0)</f>
        <v>4</v>
      </c>
      <c r="AD13" s="6">
        <f>MATCH('Respostas do Formulário 1'!AD13,Escalas!$D$12:$D$17,0)</f>
        <v>5</v>
      </c>
      <c r="AE13" s="6">
        <f>MATCH('Respostas do Formulário 1'!AE13,Escalas!$D$12:$D$17,0)</f>
        <v>4</v>
      </c>
      <c r="AF13" s="6">
        <f>MATCH('Respostas do Formulário 1'!AF13,Escalas!$D$12:$D$17,0)</f>
        <v>5</v>
      </c>
      <c r="AG13" s="6">
        <f>MATCH('Respostas do Formulário 1'!AG13,Escalas!$D$12:$D$17,0)</f>
        <v>3</v>
      </c>
      <c r="AH13" s="6">
        <f>MATCH('Respostas do Formulário 1'!AH13,Escalas!$D$12:$D$17,0)</f>
        <v>4</v>
      </c>
      <c r="AI13" s="6">
        <f>MATCH('Respostas do Formulário 1'!AI13,Escalas!$D$12:$D$17,0)</f>
        <v>4</v>
      </c>
      <c r="AJ13" s="6">
        <f>MATCH('Respostas do Formulário 1'!AJ13,Escalas!$D$12:$D$17,0)</f>
        <v>4</v>
      </c>
      <c r="AK13" s="6">
        <f>MATCH('Respostas do Formulário 1'!AK13,Escalas!$D$12:$D$17,0)</f>
        <v>4</v>
      </c>
      <c r="AL13" s="6">
        <f>MATCH('Respostas do Formulário 1'!AL13,Escalas!$D$12:$D$17,0)</f>
        <v>4</v>
      </c>
      <c r="AM13" s="6">
        <f>MATCH('Respostas do Formulário 1'!AM13,Escalas!$D$12:$D$17,0)</f>
        <v>6</v>
      </c>
      <c r="AN13" s="6">
        <f>MATCH('Respostas do Formulário 1'!AN13,Escalas!$D$12:$D$17,0)</f>
        <v>6</v>
      </c>
      <c r="AO13" s="6">
        <f>MATCH('Respostas do Formulário 1'!AO13,Escalas!$D$12:$D$17,0)</f>
        <v>3</v>
      </c>
      <c r="AP13" s="6">
        <f>MATCH('Respostas do Formulário 1'!AP13,Escalas!$D$12:$D$17,0)</f>
        <v>2</v>
      </c>
      <c r="AQ13" s="6">
        <f>MATCH('Respostas do Formulário 1'!AQ13,Escalas!$D$12:$D$17,0)</f>
        <v>5</v>
      </c>
      <c r="AR13" s="6">
        <f>MATCH('Respostas do Formulário 1'!AR13,Escalas!$D$12:$D$17,0)</f>
        <v>4</v>
      </c>
      <c r="AS13" s="6">
        <f>MATCH('Respostas do Formulário 1'!AS13,Escalas!$D$12:$D$17,0)</f>
        <v>4</v>
      </c>
      <c r="AT13" s="6">
        <f>MATCH('Respostas do Formulário 1'!AT13,Escalas!$D$12:$D$17,0)</f>
        <v>5</v>
      </c>
      <c r="AU13" s="6">
        <f>MATCH('Respostas do Formulário 1'!AU13,Escalas!$D$12:$D$17,0)</f>
        <v>6</v>
      </c>
      <c r="AV13" s="6">
        <f>MATCH('Respostas do Formulário 1'!AV13,Escalas!$D$12:$D$17,0)</f>
        <v>5</v>
      </c>
      <c r="AW13" s="6">
        <f>MATCH('Respostas do Formulário 1'!AW13,Escalas!$D$12:$D$17,0)</f>
        <v>5</v>
      </c>
      <c r="AX13" s="6">
        <f>MATCH('Respostas do Formulário 1'!AX13,Escalas!$D$12:$D$17,0)</f>
        <v>4</v>
      </c>
      <c r="AY13" s="6">
        <f>MATCH('Respostas do Formulário 1'!AY13,Escalas!$D$12:$D$17,0)</f>
        <v>4</v>
      </c>
      <c r="AZ13" s="6">
        <f>MATCH('Respostas do Formulário 1'!AZ13,Escalas!$D$12:$D$17,0)</f>
        <v>4</v>
      </c>
      <c r="BA13" s="6">
        <f>MATCH('Respostas do Formulário 1'!BA13,Escalas!$D$12:$D$17,0)</f>
        <v>5</v>
      </c>
      <c r="BB13" s="6">
        <f>MATCH('Respostas do Formulário 1'!BB13,Escalas!$D$12:$D$17,0)</f>
        <v>5</v>
      </c>
      <c r="BC13" s="6">
        <f>MATCH('Respostas do Formulário 1'!BC13,Escalas!$D$12:$D$17,0)</f>
        <v>5</v>
      </c>
      <c r="BD13" s="6">
        <f>MATCH('Respostas do Formulário 1'!BD13,Escalas!$D$12:$D$17,0)</f>
        <v>4</v>
      </c>
      <c r="BE13" s="6">
        <f>MATCH('Respostas do Formulário 1'!BE13,Escalas!$D$12:$D$17,0)</f>
        <v>4</v>
      </c>
      <c r="BF13" s="6"/>
    </row>
    <row r="14" spans="3:60" x14ac:dyDescent="0.25">
      <c r="F14" s="6">
        <f>MATCH('Respostas do Formulário 1'!F14,Escalas!$D$4:$D$9,0)</f>
        <v>5</v>
      </c>
      <c r="G14" s="6">
        <f>MATCH('Respostas do Formulário 1'!G14,Escalas!$D$4:$D$9,0)</f>
        <v>4</v>
      </c>
      <c r="H14" s="6">
        <f>MATCH('Respostas do Formulário 1'!H14,Escalas!$D$4:$D$9,0)</f>
        <v>4</v>
      </c>
      <c r="I14" s="6">
        <f>MATCH('Respostas do Formulário 1'!I14,Escalas!$D$4:$D$9,0)</f>
        <v>6</v>
      </c>
      <c r="J14" s="6">
        <f>MATCH('Respostas do Formulário 1'!J14,Escalas!$D$4:$D$9,0)</f>
        <v>5</v>
      </c>
      <c r="K14" s="6">
        <f>MATCH('Respostas do Formulário 1'!K14,Escalas!$D$4:$D$9,0)</f>
        <v>5</v>
      </c>
      <c r="L14" s="6">
        <f>MATCH('Respostas do Formulário 1'!L14,Escalas!$D$4:$D$9,0)</f>
        <v>5</v>
      </c>
      <c r="M14" s="6">
        <f>MATCH('Respostas do Formulário 1'!M14,Escalas!$D$12:$D$17,0)</f>
        <v>2</v>
      </c>
      <c r="N14" s="6">
        <f>MATCH('Respostas do Formulário 1'!N14,Escalas!$D$12:$D$17,0)</f>
        <v>6</v>
      </c>
      <c r="O14" s="6">
        <f>MATCH('Respostas do Formulário 1'!O14,Escalas!$D$12:$D$17,0)</f>
        <v>5</v>
      </c>
      <c r="P14" s="6">
        <f>MATCH('Respostas do Formulário 1'!P14,Escalas!$D$12:$D$17,0)</f>
        <v>5</v>
      </c>
      <c r="Q14" s="6">
        <f>MATCH('Respostas do Formulário 1'!Q14,Escalas!$D$12:$D$17,0)</f>
        <v>6</v>
      </c>
      <c r="R14" s="6">
        <f>MATCH('Respostas do Formulário 1'!R14,Escalas!$D$12:$D$17,0)</f>
        <v>3</v>
      </c>
      <c r="S14" s="6">
        <f>MATCH('Respostas do Formulário 1'!S14,Escalas!$D$12:$D$17,0)</f>
        <v>3</v>
      </c>
      <c r="T14" s="6">
        <f>MATCH('Respostas do Formulário 1'!T14,Escalas!$D$12:$D$17,0)</f>
        <v>1</v>
      </c>
      <c r="U14" s="6">
        <f>MATCH('Respostas do Formulário 1'!U14,Escalas!$D$12:$D$17,0)</f>
        <v>2</v>
      </c>
      <c r="V14" s="6">
        <f>MATCH('Respostas do Formulário 1'!V14,Escalas!$D$12:$D$17,0)</f>
        <v>1</v>
      </c>
      <c r="W14" s="6">
        <f>MATCH('Respostas do Formulário 1'!W14,Escalas!$D$12:$D$17,0)</f>
        <v>2</v>
      </c>
      <c r="X14" s="6">
        <f>MATCH('Respostas do Formulário 1'!X14,Escalas!$D$12:$D$17,0)</f>
        <v>6</v>
      </c>
      <c r="Y14" s="6">
        <f>MATCH('Respostas do Formulário 1'!Y14,Escalas!$D$12:$D$17,0)</f>
        <v>1</v>
      </c>
      <c r="Z14" s="6">
        <f>MATCH('Respostas do Formulário 1'!Z14,Escalas!$D$12:$D$17,0)</f>
        <v>4</v>
      </c>
      <c r="AA14" s="6">
        <f>MATCH('Respostas do Formulário 1'!AA14,Escalas!$D$12:$D$17,0)</f>
        <v>4</v>
      </c>
      <c r="AB14" s="6">
        <f>MATCH('Respostas do Formulário 1'!AB14,Escalas!$D$12:$D$17,0)</f>
        <v>4</v>
      </c>
      <c r="AC14" s="6">
        <f>MATCH('Respostas do Formulário 1'!AC14,Escalas!$D$12:$D$17,0)</f>
        <v>4</v>
      </c>
      <c r="AD14" s="6">
        <f>MATCH('Respostas do Formulário 1'!AD14,Escalas!$D$12:$D$17,0)</f>
        <v>6</v>
      </c>
      <c r="AE14" s="6">
        <f>MATCH('Respostas do Formulário 1'!AE14,Escalas!$D$12:$D$17,0)</f>
        <v>6</v>
      </c>
      <c r="AF14" s="6">
        <f>MATCH('Respostas do Formulário 1'!AF14,Escalas!$D$12:$D$17,0)</f>
        <v>6</v>
      </c>
      <c r="AG14" s="6">
        <f>MATCH('Respostas do Formulário 1'!AG14,Escalas!$D$12:$D$17,0)</f>
        <v>6</v>
      </c>
      <c r="AH14" s="6">
        <f>MATCH('Respostas do Formulário 1'!AH14,Escalas!$D$12:$D$17,0)</f>
        <v>2</v>
      </c>
      <c r="AI14" s="6">
        <f>MATCH('Respostas do Formulário 1'!AI14,Escalas!$D$12:$D$17,0)</f>
        <v>1</v>
      </c>
      <c r="AJ14" s="6">
        <f>MATCH('Respostas do Formulário 1'!AJ14,Escalas!$D$12:$D$17,0)</f>
        <v>6</v>
      </c>
      <c r="AK14" s="6">
        <f>MATCH('Respostas do Formulário 1'!AK14,Escalas!$D$12:$D$17,0)</f>
        <v>2</v>
      </c>
      <c r="AL14" s="6">
        <f>MATCH('Respostas do Formulário 1'!AL14,Escalas!$D$12:$D$17,0)</f>
        <v>3</v>
      </c>
      <c r="AM14" s="6">
        <f>MATCH('Respostas do Formulário 1'!AM14,Escalas!$D$12:$D$17,0)</f>
        <v>6</v>
      </c>
      <c r="AN14" s="6">
        <f>MATCH('Respostas do Formulário 1'!AN14,Escalas!$D$12:$D$17,0)</f>
        <v>6</v>
      </c>
      <c r="AO14" s="6">
        <f>MATCH('Respostas do Formulário 1'!AO14,Escalas!$D$12:$D$17,0)</f>
        <v>1</v>
      </c>
      <c r="AP14" s="6">
        <f>MATCH('Respostas do Formulário 1'!AP14,Escalas!$D$12:$D$17,0)</f>
        <v>2</v>
      </c>
      <c r="AQ14" s="6">
        <f>MATCH('Respostas do Formulário 1'!AQ14,Escalas!$D$12:$D$17,0)</f>
        <v>6</v>
      </c>
      <c r="AR14" s="6">
        <f>MATCH('Respostas do Formulário 1'!AR14,Escalas!$D$12:$D$17,0)</f>
        <v>6</v>
      </c>
      <c r="AS14" s="6">
        <f>MATCH('Respostas do Formulário 1'!AS14,Escalas!$D$12:$D$17,0)</f>
        <v>5</v>
      </c>
      <c r="AT14" s="6">
        <f>MATCH('Respostas do Formulário 1'!AT14,Escalas!$D$12:$D$17,0)</f>
        <v>6</v>
      </c>
      <c r="AU14" s="6">
        <f>MATCH('Respostas do Formulário 1'!AU14,Escalas!$D$12:$D$17,0)</f>
        <v>6</v>
      </c>
      <c r="AV14" s="6">
        <f>MATCH('Respostas do Formulário 1'!AV14,Escalas!$D$12:$D$17,0)</f>
        <v>5</v>
      </c>
      <c r="AW14" s="6">
        <f>MATCH('Respostas do Formulário 1'!AW14,Escalas!$D$12:$D$17,0)</f>
        <v>1</v>
      </c>
      <c r="AX14" s="6">
        <f>MATCH('Respostas do Formulário 1'!AX14,Escalas!$D$12:$D$17,0)</f>
        <v>6</v>
      </c>
      <c r="AY14" s="6">
        <f>MATCH('Respostas do Formulário 1'!AY14,Escalas!$D$12:$D$17,0)</f>
        <v>6</v>
      </c>
      <c r="AZ14" s="6">
        <f>MATCH('Respostas do Formulário 1'!AZ14,Escalas!$D$12:$D$17,0)</f>
        <v>2</v>
      </c>
      <c r="BA14" s="6">
        <f>MATCH('Respostas do Formulário 1'!BA14,Escalas!$D$12:$D$17,0)</f>
        <v>2</v>
      </c>
      <c r="BB14" s="6">
        <f>MATCH('Respostas do Formulário 1'!BB14,Escalas!$D$12:$D$17,0)</f>
        <v>4</v>
      </c>
      <c r="BC14" s="6">
        <f>MATCH('Respostas do Formulário 1'!BC14,Escalas!$D$12:$D$17,0)</f>
        <v>4</v>
      </c>
      <c r="BD14" s="6">
        <f>MATCH('Respostas do Formulário 1'!BD14,Escalas!$D$12:$D$17,0)</f>
        <v>6</v>
      </c>
      <c r="BE14" s="6">
        <f>MATCH('Respostas do Formulário 1'!BE14,Escalas!$D$12:$D$17,0)</f>
        <v>6</v>
      </c>
      <c r="BF14" s="6"/>
    </row>
    <row r="15" spans="3:60" x14ac:dyDescent="0.25">
      <c r="F15" s="6">
        <f>MATCH('Respostas do Formulário 1'!F15,Escalas!$D$4:$D$9,0)</f>
        <v>6</v>
      </c>
      <c r="G15" s="6">
        <f>MATCH('Respostas do Formulário 1'!G15,Escalas!$D$4:$D$9,0)</f>
        <v>5</v>
      </c>
      <c r="H15" s="6">
        <f>MATCH('Respostas do Formulário 1'!H15,Escalas!$D$4:$D$9,0)</f>
        <v>4</v>
      </c>
      <c r="I15" s="6">
        <f>MATCH('Respostas do Formulário 1'!I15,Escalas!$D$4:$D$9,0)</f>
        <v>6</v>
      </c>
      <c r="J15" s="6">
        <f>MATCH('Respostas do Formulário 1'!J15,Escalas!$D$4:$D$9,0)</f>
        <v>6</v>
      </c>
      <c r="K15" s="6">
        <f>MATCH('Respostas do Formulário 1'!K15,Escalas!$D$4:$D$9,0)</f>
        <v>6</v>
      </c>
      <c r="L15" s="6">
        <f>MATCH('Respostas do Formulário 1'!L15,Escalas!$D$4:$D$9,0)</f>
        <v>6</v>
      </c>
      <c r="M15" s="6">
        <f>MATCH('Respostas do Formulário 1'!M15,Escalas!$D$12:$D$17,0)</f>
        <v>6</v>
      </c>
      <c r="N15" s="6">
        <f>MATCH('Respostas do Formulário 1'!N15,Escalas!$D$12:$D$17,0)</f>
        <v>6</v>
      </c>
      <c r="O15" s="6">
        <f>MATCH('Respostas do Formulário 1'!O15,Escalas!$D$12:$D$17,0)</f>
        <v>3</v>
      </c>
      <c r="P15" s="6">
        <f>MATCH('Respostas do Formulário 1'!P15,Escalas!$D$12:$D$17,0)</f>
        <v>6</v>
      </c>
      <c r="Q15" s="6">
        <f>MATCH('Respostas do Formulário 1'!Q15,Escalas!$D$12:$D$17,0)</f>
        <v>4</v>
      </c>
      <c r="R15" s="6">
        <f>MATCH('Respostas do Formulário 1'!R15,Escalas!$D$12:$D$17,0)</f>
        <v>5</v>
      </c>
      <c r="S15" s="6">
        <f>MATCH('Respostas do Formulário 1'!S15,Escalas!$D$12:$D$17,0)</f>
        <v>3</v>
      </c>
      <c r="T15" s="6">
        <f>MATCH('Respostas do Formulário 1'!T15,Escalas!$D$12:$D$17,0)</f>
        <v>4</v>
      </c>
      <c r="U15" s="6">
        <f>MATCH('Respostas do Formulário 1'!U15,Escalas!$D$12:$D$17,0)</f>
        <v>4</v>
      </c>
      <c r="V15" s="6">
        <f>MATCH('Respostas do Formulário 1'!V15,Escalas!$D$12:$D$17,0)</f>
        <v>6</v>
      </c>
      <c r="W15" s="6">
        <f>MATCH('Respostas do Formulário 1'!W15,Escalas!$D$12:$D$17,0)</f>
        <v>6</v>
      </c>
      <c r="X15" s="6">
        <f>MATCH('Respostas do Formulário 1'!X15,Escalas!$D$12:$D$17,0)</f>
        <v>6</v>
      </c>
      <c r="Y15" s="6">
        <f>MATCH('Respostas do Formulário 1'!Y15,Escalas!$D$12:$D$17,0)</f>
        <v>6</v>
      </c>
      <c r="Z15" s="6">
        <f>MATCH('Respostas do Formulário 1'!Z15,Escalas!$D$12:$D$17,0)</f>
        <v>6</v>
      </c>
      <c r="AA15" s="6">
        <f>MATCH('Respostas do Formulário 1'!AA15,Escalas!$D$12:$D$17,0)</f>
        <v>6</v>
      </c>
      <c r="AB15" s="6">
        <f>MATCH('Respostas do Formulário 1'!AB15,Escalas!$D$12:$D$17,0)</f>
        <v>6</v>
      </c>
      <c r="AC15" s="6">
        <f>MATCH('Respostas do Formulário 1'!AC15,Escalas!$D$12:$D$17,0)</f>
        <v>6</v>
      </c>
      <c r="AD15" s="6">
        <f>MATCH('Respostas do Formulário 1'!AD15,Escalas!$D$12:$D$17,0)</f>
        <v>6</v>
      </c>
      <c r="AE15" s="6">
        <f>MATCH('Respostas do Formulário 1'!AE15,Escalas!$D$12:$D$17,0)</f>
        <v>6</v>
      </c>
      <c r="AF15" s="6">
        <f>MATCH('Respostas do Formulário 1'!AF15,Escalas!$D$12:$D$17,0)</f>
        <v>6</v>
      </c>
      <c r="AG15" s="6">
        <f>MATCH('Respostas do Formulário 1'!AG15,Escalas!$D$12:$D$17,0)</f>
        <v>6</v>
      </c>
      <c r="AH15" s="6">
        <f>MATCH('Respostas do Formulário 1'!AH15,Escalas!$D$12:$D$17,0)</f>
        <v>6</v>
      </c>
      <c r="AI15" s="6">
        <f>MATCH('Respostas do Formulário 1'!AI15,Escalas!$D$12:$D$17,0)</f>
        <v>6</v>
      </c>
      <c r="AJ15" s="6">
        <f>MATCH('Respostas do Formulário 1'!AJ15,Escalas!$D$12:$D$17,0)</f>
        <v>6</v>
      </c>
      <c r="AK15" s="6">
        <f>MATCH('Respostas do Formulário 1'!AK15,Escalas!$D$12:$D$17,0)</f>
        <v>6</v>
      </c>
      <c r="AL15" s="6">
        <f>MATCH('Respostas do Formulário 1'!AL15,Escalas!$D$12:$D$17,0)</f>
        <v>6</v>
      </c>
      <c r="AM15" s="6">
        <f>MATCH('Respostas do Formulário 1'!AM15,Escalas!$D$12:$D$17,0)</f>
        <v>6</v>
      </c>
      <c r="AN15" s="6">
        <f>MATCH('Respostas do Formulário 1'!AN15,Escalas!$D$12:$D$17,0)</f>
        <v>6</v>
      </c>
      <c r="AO15" s="6">
        <f>MATCH('Respostas do Formulário 1'!AO15,Escalas!$D$12:$D$17,0)</f>
        <v>1</v>
      </c>
      <c r="AP15" s="6">
        <f>MATCH('Respostas do Formulário 1'!AP15,Escalas!$D$12:$D$17,0)</f>
        <v>6</v>
      </c>
      <c r="AQ15" s="6">
        <f>MATCH('Respostas do Formulário 1'!AQ15,Escalas!$D$12:$D$17,0)</f>
        <v>2</v>
      </c>
      <c r="AR15" s="6">
        <f>MATCH('Respostas do Formulário 1'!AR15,Escalas!$D$12:$D$17,0)</f>
        <v>2</v>
      </c>
      <c r="AS15" s="6">
        <f>MATCH('Respostas do Formulário 1'!AS15,Escalas!$D$12:$D$17,0)</f>
        <v>3</v>
      </c>
      <c r="AT15" s="6">
        <f>MATCH('Respostas do Formulário 1'!AT15,Escalas!$D$12:$D$17,0)</f>
        <v>4</v>
      </c>
      <c r="AU15" s="6">
        <f>MATCH('Respostas do Formulário 1'!AU15,Escalas!$D$12:$D$17,0)</f>
        <v>6</v>
      </c>
      <c r="AV15" s="6">
        <f>MATCH('Respostas do Formulário 1'!AV15,Escalas!$D$12:$D$17,0)</f>
        <v>6</v>
      </c>
      <c r="AW15" s="6">
        <f>MATCH('Respostas do Formulário 1'!AW15,Escalas!$D$12:$D$17,0)</f>
        <v>6</v>
      </c>
      <c r="AX15" s="6">
        <f>MATCH('Respostas do Formulário 1'!AX15,Escalas!$D$12:$D$17,0)</f>
        <v>5</v>
      </c>
      <c r="AY15" s="6">
        <f>MATCH('Respostas do Formulário 1'!AY15,Escalas!$D$12:$D$17,0)</f>
        <v>5</v>
      </c>
      <c r="AZ15" s="6">
        <f>MATCH('Respostas do Formulário 1'!AZ15,Escalas!$D$12:$D$17,0)</f>
        <v>5</v>
      </c>
      <c r="BA15" s="6">
        <f>MATCH('Respostas do Formulário 1'!BA15,Escalas!$D$12:$D$17,0)</f>
        <v>6</v>
      </c>
      <c r="BB15" s="6">
        <f>MATCH('Respostas do Formulário 1'!BB15,Escalas!$D$12:$D$17,0)</f>
        <v>6</v>
      </c>
      <c r="BC15" s="6">
        <f>MATCH('Respostas do Formulário 1'!BC15,Escalas!$D$12:$D$17,0)</f>
        <v>6</v>
      </c>
      <c r="BD15" s="6">
        <f>MATCH('Respostas do Formulário 1'!BD15,Escalas!$D$12:$D$17,0)</f>
        <v>6</v>
      </c>
      <c r="BE15" s="6">
        <f>MATCH('Respostas do Formulário 1'!BE15,Escalas!$D$12:$D$17,0)</f>
        <v>6</v>
      </c>
      <c r="BF15" s="6"/>
    </row>
    <row r="16" spans="3:60" x14ac:dyDescent="0.25">
      <c r="F16" s="6">
        <f>MATCH('Respostas do Formulário 1'!F16,Escalas!$D$4:$D$9,0)</f>
        <v>6</v>
      </c>
      <c r="G16" s="6">
        <f>MATCH('Respostas do Formulário 1'!G16,Escalas!$D$4:$D$9,0)</f>
        <v>6</v>
      </c>
      <c r="H16" s="6">
        <f>MATCH('Respostas do Formulário 1'!H16,Escalas!$D$4:$D$9,0)</f>
        <v>6</v>
      </c>
      <c r="I16" s="6">
        <f>MATCH('Respostas do Formulário 1'!I16,Escalas!$D$4:$D$9,0)</f>
        <v>6</v>
      </c>
      <c r="J16" s="6">
        <f>MATCH('Respostas do Formulário 1'!J16,Escalas!$D$4:$D$9,0)</f>
        <v>6</v>
      </c>
      <c r="K16" s="6">
        <f>MATCH('Respostas do Formulário 1'!K16,Escalas!$D$4:$D$9,0)</f>
        <v>6</v>
      </c>
      <c r="L16" s="6">
        <f>MATCH('Respostas do Formulário 1'!L16,Escalas!$D$4:$D$9,0)</f>
        <v>6</v>
      </c>
      <c r="M16" s="6">
        <f>MATCH('Respostas do Formulário 1'!M16,Escalas!$D$12:$D$17,0)</f>
        <v>6</v>
      </c>
      <c r="N16" s="6">
        <f>MATCH('Respostas do Formulário 1'!N16,Escalas!$D$12:$D$17,0)</f>
        <v>6</v>
      </c>
      <c r="O16" s="6">
        <f>MATCH('Respostas do Formulário 1'!O16,Escalas!$D$12:$D$17,0)</f>
        <v>6</v>
      </c>
      <c r="P16" s="6">
        <f>MATCH('Respostas do Formulário 1'!P16,Escalas!$D$12:$D$17,0)</f>
        <v>6</v>
      </c>
      <c r="Q16" s="6">
        <f>MATCH('Respostas do Formulário 1'!Q16,Escalas!$D$12:$D$17,0)</f>
        <v>6</v>
      </c>
      <c r="R16" s="6">
        <f>MATCH('Respostas do Formulário 1'!R16,Escalas!$D$12:$D$17,0)</f>
        <v>3</v>
      </c>
      <c r="S16" s="6">
        <f>MATCH('Respostas do Formulário 1'!S16,Escalas!$D$12:$D$17,0)</f>
        <v>6</v>
      </c>
      <c r="T16" s="6">
        <f>MATCH('Respostas do Formulário 1'!T16,Escalas!$D$12:$D$17,0)</f>
        <v>6</v>
      </c>
      <c r="U16" s="6">
        <f>MATCH('Respostas do Formulário 1'!U16,Escalas!$D$12:$D$17,0)</f>
        <v>6</v>
      </c>
      <c r="V16" s="6">
        <f>MATCH('Respostas do Formulário 1'!V16,Escalas!$D$12:$D$17,0)</f>
        <v>6</v>
      </c>
      <c r="W16" s="6">
        <f>MATCH('Respostas do Formulário 1'!W16,Escalas!$D$12:$D$17,0)</f>
        <v>6</v>
      </c>
      <c r="X16" s="6">
        <f>MATCH('Respostas do Formulário 1'!X16,Escalas!$D$12:$D$17,0)</f>
        <v>6</v>
      </c>
      <c r="Y16" s="6">
        <f>MATCH('Respostas do Formulário 1'!Y16,Escalas!$D$12:$D$17,0)</f>
        <v>6</v>
      </c>
      <c r="Z16" s="6">
        <f>MATCH('Respostas do Formulário 1'!Z16,Escalas!$D$12:$D$17,0)</f>
        <v>6</v>
      </c>
      <c r="AA16" s="6">
        <f>MATCH('Respostas do Formulário 1'!AA16,Escalas!$D$12:$D$17,0)</f>
        <v>6</v>
      </c>
      <c r="AB16" s="6">
        <f>MATCH('Respostas do Formulário 1'!AB16,Escalas!$D$12:$D$17,0)</f>
        <v>6</v>
      </c>
      <c r="AC16" s="6">
        <f>MATCH('Respostas do Formulário 1'!AC16,Escalas!$D$12:$D$17,0)</f>
        <v>6</v>
      </c>
      <c r="AD16" s="6">
        <f>MATCH('Respostas do Formulário 1'!AD16,Escalas!$D$12:$D$17,0)</f>
        <v>6</v>
      </c>
      <c r="AE16" s="6">
        <f>MATCH('Respostas do Formulário 1'!AE16,Escalas!$D$12:$D$17,0)</f>
        <v>6</v>
      </c>
      <c r="AF16" s="6">
        <f>MATCH('Respostas do Formulário 1'!AF16,Escalas!$D$12:$D$17,0)</f>
        <v>6</v>
      </c>
      <c r="AG16" s="6">
        <f>MATCH('Respostas do Formulário 1'!AG16,Escalas!$D$12:$D$17,0)</f>
        <v>6</v>
      </c>
      <c r="AH16" s="6">
        <f>MATCH('Respostas do Formulário 1'!AH16,Escalas!$D$12:$D$17,0)</f>
        <v>4</v>
      </c>
      <c r="AI16" s="6">
        <f>MATCH('Respostas do Formulário 1'!AI16,Escalas!$D$12:$D$17,0)</f>
        <v>3</v>
      </c>
      <c r="AJ16" s="6">
        <f>MATCH('Respostas do Formulário 1'!AJ16,Escalas!$D$12:$D$17,0)</f>
        <v>6</v>
      </c>
      <c r="AK16" s="6">
        <f>MATCH('Respostas do Formulário 1'!AK16,Escalas!$D$12:$D$17,0)</f>
        <v>6</v>
      </c>
      <c r="AL16" s="6">
        <f>MATCH('Respostas do Formulário 1'!AL16,Escalas!$D$12:$D$17,0)</f>
        <v>4</v>
      </c>
      <c r="AM16" s="6">
        <f>MATCH('Respostas do Formulário 1'!AM16,Escalas!$D$12:$D$17,0)</f>
        <v>6</v>
      </c>
      <c r="AN16" s="6">
        <f>MATCH('Respostas do Formulário 1'!AN16,Escalas!$D$12:$D$17,0)</f>
        <v>6</v>
      </c>
      <c r="AO16" s="6">
        <f>MATCH('Respostas do Formulário 1'!AO16,Escalas!$D$12:$D$17,0)</f>
        <v>1</v>
      </c>
      <c r="AP16" s="6">
        <f>MATCH('Respostas do Formulário 1'!AP16,Escalas!$D$12:$D$17,0)</f>
        <v>3</v>
      </c>
      <c r="AQ16" s="6">
        <f>MATCH('Respostas do Formulário 1'!AQ16,Escalas!$D$12:$D$17,0)</f>
        <v>6</v>
      </c>
      <c r="AR16" s="6">
        <f>MATCH('Respostas do Formulário 1'!AR16,Escalas!$D$12:$D$17,0)</f>
        <v>6</v>
      </c>
      <c r="AS16" s="6">
        <f>MATCH('Respostas do Formulário 1'!AS16,Escalas!$D$12:$D$17,0)</f>
        <v>6</v>
      </c>
      <c r="AT16" s="6">
        <f>MATCH('Respostas do Formulário 1'!AT16,Escalas!$D$12:$D$17,0)</f>
        <v>6</v>
      </c>
      <c r="AU16" s="6">
        <f>MATCH('Respostas do Formulário 1'!AU16,Escalas!$D$12:$D$17,0)</f>
        <v>6</v>
      </c>
      <c r="AV16" s="6">
        <f>MATCH('Respostas do Formulário 1'!AV16,Escalas!$D$12:$D$17,0)</f>
        <v>6</v>
      </c>
      <c r="AW16" s="6">
        <f>MATCH('Respostas do Formulário 1'!AW16,Escalas!$D$12:$D$17,0)</f>
        <v>6</v>
      </c>
      <c r="AX16" s="6">
        <f>MATCH('Respostas do Formulário 1'!AX16,Escalas!$D$12:$D$17,0)</f>
        <v>6</v>
      </c>
      <c r="AY16" s="6">
        <f>MATCH('Respostas do Formulário 1'!AY16,Escalas!$D$12:$D$17,0)</f>
        <v>6</v>
      </c>
      <c r="AZ16" s="6">
        <f>MATCH('Respostas do Formulário 1'!AZ16,Escalas!$D$12:$D$17,0)</f>
        <v>6</v>
      </c>
      <c r="BA16" s="6">
        <f>MATCH('Respostas do Formulário 1'!BA16,Escalas!$D$12:$D$17,0)</f>
        <v>6</v>
      </c>
      <c r="BB16" s="6">
        <f>MATCH('Respostas do Formulário 1'!BB16,Escalas!$D$12:$D$17,0)</f>
        <v>6</v>
      </c>
      <c r="BC16" s="6">
        <f>MATCH('Respostas do Formulário 1'!BC16,Escalas!$D$12:$D$17,0)</f>
        <v>6</v>
      </c>
      <c r="BD16" s="6">
        <f>MATCH('Respostas do Formulário 1'!BD16,Escalas!$D$12:$D$17,0)</f>
        <v>6</v>
      </c>
      <c r="BE16" s="6">
        <f>MATCH('Respostas do Formulário 1'!BE16,Escalas!$D$12:$D$17,0)</f>
        <v>6</v>
      </c>
      <c r="BF16" s="6"/>
    </row>
    <row r="17" spans="6:58" x14ac:dyDescent="0.25">
      <c r="F17" s="6">
        <f>MATCH('Respostas do Formulário 1'!F17,Escalas!$D$4:$D$9,0)</f>
        <v>2</v>
      </c>
      <c r="G17" s="6">
        <f>MATCH('Respostas do Formulário 1'!G17,Escalas!$D$4:$D$9,0)</f>
        <v>4</v>
      </c>
      <c r="H17" s="6">
        <f>MATCH('Respostas do Formulário 1'!H17,Escalas!$D$4:$D$9,0)</f>
        <v>5</v>
      </c>
      <c r="I17" s="6">
        <f>MATCH('Respostas do Formulário 1'!I17,Escalas!$D$4:$D$9,0)</f>
        <v>5</v>
      </c>
      <c r="J17" s="6">
        <f>MATCH('Respostas do Formulário 1'!J17,Escalas!$D$4:$D$9,0)</f>
        <v>4</v>
      </c>
      <c r="K17" s="6">
        <f>MATCH('Respostas do Formulário 1'!K17,Escalas!$D$4:$D$9,0)</f>
        <v>4</v>
      </c>
      <c r="L17" s="6">
        <f>MATCH('Respostas do Formulário 1'!L17,Escalas!$D$4:$D$9,0)</f>
        <v>2</v>
      </c>
      <c r="M17" s="6">
        <f>MATCH('Respostas do Formulário 1'!M17,Escalas!$D$12:$D$17,0)</f>
        <v>5</v>
      </c>
      <c r="N17" s="6">
        <f>MATCH('Respostas do Formulário 1'!N17,Escalas!$D$12:$D$17,0)</f>
        <v>4</v>
      </c>
      <c r="O17" s="6">
        <f>MATCH('Respostas do Formulário 1'!O17,Escalas!$D$12:$D$17,0)</f>
        <v>6</v>
      </c>
      <c r="P17" s="6">
        <f>MATCH('Respostas do Formulário 1'!P17,Escalas!$D$12:$D$17,0)</f>
        <v>4</v>
      </c>
      <c r="Q17" s="6">
        <f>MATCH('Respostas do Formulário 1'!Q17,Escalas!$D$12:$D$17,0)</f>
        <v>6</v>
      </c>
      <c r="R17" s="6">
        <f>MATCH('Respostas do Formulário 1'!R17,Escalas!$D$12:$D$17,0)</f>
        <v>4</v>
      </c>
      <c r="S17" s="6">
        <f>MATCH('Respostas do Formulário 1'!S17,Escalas!$D$12:$D$17,0)</f>
        <v>3</v>
      </c>
      <c r="T17" s="6">
        <f>MATCH('Respostas do Formulário 1'!T17,Escalas!$D$12:$D$17,0)</f>
        <v>1</v>
      </c>
      <c r="U17" s="6">
        <f>MATCH('Respostas do Formulário 1'!U17,Escalas!$D$12:$D$17,0)</f>
        <v>1</v>
      </c>
      <c r="V17" s="6">
        <f>MATCH('Respostas do Formulário 1'!V17,Escalas!$D$12:$D$17,0)</f>
        <v>4</v>
      </c>
      <c r="W17" s="6">
        <f>MATCH('Respostas do Formulário 1'!W17,Escalas!$D$12:$D$17,0)</f>
        <v>4</v>
      </c>
      <c r="X17" s="6">
        <f>MATCH('Respostas do Formulário 1'!X17,Escalas!$D$12:$D$17,0)</f>
        <v>2</v>
      </c>
      <c r="Y17" s="6">
        <f>MATCH('Respostas do Formulário 1'!Y17,Escalas!$D$12:$D$17,0)</f>
        <v>2</v>
      </c>
      <c r="Z17" s="6">
        <f>MATCH('Respostas do Formulário 1'!Z17,Escalas!$D$12:$D$17,0)</f>
        <v>2</v>
      </c>
      <c r="AA17" s="6">
        <f>MATCH('Respostas do Formulário 1'!AA17,Escalas!$D$12:$D$17,0)</f>
        <v>4</v>
      </c>
      <c r="AB17" s="6">
        <f>MATCH('Respostas do Formulário 1'!AB17,Escalas!$D$12:$D$17,0)</f>
        <v>1</v>
      </c>
      <c r="AC17" s="6">
        <f>MATCH('Respostas do Formulário 1'!AC17,Escalas!$D$12:$D$17,0)</f>
        <v>4</v>
      </c>
      <c r="AD17" s="6">
        <f>MATCH('Respostas do Formulário 1'!AD17,Escalas!$D$12:$D$17,0)</f>
        <v>4</v>
      </c>
      <c r="AE17" s="6">
        <f>MATCH('Respostas do Formulário 1'!AE17,Escalas!$D$12:$D$17,0)</f>
        <v>4</v>
      </c>
      <c r="AF17" s="6">
        <f>MATCH('Respostas do Formulário 1'!AF17,Escalas!$D$12:$D$17,0)</f>
        <v>4</v>
      </c>
      <c r="AG17" s="6">
        <f>MATCH('Respostas do Formulário 1'!AG17,Escalas!$D$12:$D$17,0)</f>
        <v>5</v>
      </c>
      <c r="AH17" s="6">
        <f>MATCH('Respostas do Formulário 1'!AH17,Escalas!$D$12:$D$17,0)</f>
        <v>5</v>
      </c>
      <c r="AI17" s="6">
        <f>MATCH('Respostas do Formulário 1'!AI17,Escalas!$D$12:$D$17,0)</f>
        <v>4</v>
      </c>
      <c r="AJ17" s="6">
        <f>MATCH('Respostas do Formulário 1'!AJ17,Escalas!$D$12:$D$17,0)</f>
        <v>4</v>
      </c>
      <c r="AK17" s="6">
        <f>MATCH('Respostas do Formulário 1'!AK17,Escalas!$D$12:$D$17,0)</f>
        <v>4</v>
      </c>
      <c r="AL17" s="6">
        <f>MATCH('Respostas do Formulário 1'!AL17,Escalas!$D$12:$D$17,0)</f>
        <v>4</v>
      </c>
      <c r="AM17" s="6">
        <f>MATCH('Respostas do Formulário 1'!AM17,Escalas!$D$12:$D$17,0)</f>
        <v>6</v>
      </c>
      <c r="AN17" s="6">
        <f>MATCH('Respostas do Formulário 1'!AN17,Escalas!$D$12:$D$17,0)</f>
        <v>6</v>
      </c>
      <c r="AO17" s="6">
        <f>MATCH('Respostas do Formulário 1'!AO17,Escalas!$D$12:$D$17,0)</f>
        <v>5</v>
      </c>
      <c r="AP17" s="6">
        <f>MATCH('Respostas do Formulário 1'!AP17,Escalas!$D$12:$D$17,0)</f>
        <v>1</v>
      </c>
      <c r="AQ17" s="6">
        <f>MATCH('Respostas do Formulário 1'!AQ17,Escalas!$D$12:$D$17,0)</f>
        <v>5</v>
      </c>
      <c r="AR17" s="6">
        <f>MATCH('Respostas do Formulário 1'!AR17,Escalas!$D$12:$D$17,0)</f>
        <v>4</v>
      </c>
      <c r="AS17" s="6">
        <f>MATCH('Respostas do Formulário 1'!AS17,Escalas!$D$12:$D$17,0)</f>
        <v>4</v>
      </c>
      <c r="AT17" s="6">
        <f>MATCH('Respostas do Formulário 1'!AT17,Escalas!$D$12:$D$17,0)</f>
        <v>4</v>
      </c>
      <c r="AU17" s="6">
        <f>MATCH('Respostas do Formulário 1'!AU17,Escalas!$D$12:$D$17,0)</f>
        <v>6</v>
      </c>
      <c r="AV17" s="6">
        <f>MATCH('Respostas do Formulário 1'!AV17,Escalas!$D$12:$D$17,0)</f>
        <v>6</v>
      </c>
      <c r="AW17" s="6">
        <f>MATCH('Respostas do Formulário 1'!AW17,Escalas!$D$12:$D$17,0)</f>
        <v>2</v>
      </c>
      <c r="AX17" s="6">
        <f>MATCH('Respostas do Formulário 1'!AX17,Escalas!$D$12:$D$17,0)</f>
        <v>6</v>
      </c>
      <c r="AY17" s="6">
        <f>MATCH('Respostas do Formulário 1'!AY17,Escalas!$D$12:$D$17,0)</f>
        <v>6</v>
      </c>
      <c r="AZ17" s="6">
        <f>MATCH('Respostas do Formulário 1'!AZ17,Escalas!$D$12:$D$17,0)</f>
        <v>4</v>
      </c>
      <c r="BA17" s="6">
        <f>MATCH('Respostas do Formulário 1'!BA17,Escalas!$D$12:$D$17,0)</f>
        <v>5</v>
      </c>
      <c r="BB17" s="6">
        <f>MATCH('Respostas do Formulário 1'!BB17,Escalas!$D$12:$D$17,0)</f>
        <v>5</v>
      </c>
      <c r="BC17" s="6">
        <f>MATCH('Respostas do Formulário 1'!BC17,Escalas!$D$12:$D$17,0)</f>
        <v>5</v>
      </c>
      <c r="BD17" s="6">
        <f>MATCH('Respostas do Formulário 1'!BD17,Escalas!$D$12:$D$17,0)</f>
        <v>6</v>
      </c>
      <c r="BE17" s="6">
        <f>MATCH('Respostas do Formulário 1'!BE17,Escalas!$D$12:$D$17,0)</f>
        <v>6</v>
      </c>
      <c r="BF17" s="6"/>
    </row>
    <row r="18" spans="6:58" x14ac:dyDescent="0.25">
      <c r="F18" s="6">
        <f>MATCH('Respostas do Formulário 1'!F18,Escalas!$D$4:$D$9,0)</f>
        <v>6</v>
      </c>
      <c r="G18" s="6">
        <f>MATCH('Respostas do Formulário 1'!G18,Escalas!$D$4:$D$9,0)</f>
        <v>6</v>
      </c>
      <c r="H18" s="6">
        <f>MATCH('Respostas do Formulário 1'!H18,Escalas!$D$4:$D$9,0)</f>
        <v>6</v>
      </c>
      <c r="I18" s="6">
        <f>MATCH('Respostas do Formulário 1'!I18,Escalas!$D$4:$D$9,0)</f>
        <v>6</v>
      </c>
      <c r="J18" s="6">
        <f>MATCH('Respostas do Formulário 1'!J18,Escalas!$D$4:$D$9,0)</f>
        <v>6</v>
      </c>
      <c r="K18" s="6">
        <f>MATCH('Respostas do Formulário 1'!K18,Escalas!$D$4:$D$9,0)</f>
        <v>6</v>
      </c>
      <c r="L18" s="6">
        <f>MATCH('Respostas do Formulário 1'!L18,Escalas!$D$4:$D$9,0)</f>
        <v>6</v>
      </c>
      <c r="M18" s="6">
        <f>MATCH('Respostas do Formulário 1'!M18,Escalas!$D$12:$D$17,0)</f>
        <v>6</v>
      </c>
      <c r="N18" s="6">
        <f>MATCH('Respostas do Formulário 1'!N18,Escalas!$D$12:$D$17,0)</f>
        <v>6</v>
      </c>
      <c r="O18" s="6">
        <f>MATCH('Respostas do Formulário 1'!O18,Escalas!$D$12:$D$17,0)</f>
        <v>6</v>
      </c>
      <c r="P18" s="6">
        <f>MATCH('Respostas do Formulário 1'!P18,Escalas!$D$12:$D$17,0)</f>
        <v>6</v>
      </c>
      <c r="Q18" s="6">
        <f>MATCH('Respostas do Formulário 1'!Q18,Escalas!$D$12:$D$17,0)</f>
        <v>4</v>
      </c>
      <c r="R18" s="6">
        <f>MATCH('Respostas do Formulário 1'!R18,Escalas!$D$12:$D$17,0)</f>
        <v>6</v>
      </c>
      <c r="S18" s="6">
        <f>MATCH('Respostas do Formulário 1'!S18,Escalas!$D$12:$D$17,0)</f>
        <v>6</v>
      </c>
      <c r="T18" s="6">
        <f>MATCH('Respostas do Formulário 1'!T18,Escalas!$D$12:$D$17,0)</f>
        <v>3</v>
      </c>
      <c r="U18" s="6">
        <f>MATCH('Respostas do Formulário 1'!U18,Escalas!$D$12:$D$17,0)</f>
        <v>3</v>
      </c>
      <c r="V18" s="6">
        <f>MATCH('Respostas do Formulário 1'!V18,Escalas!$D$12:$D$17,0)</f>
        <v>4</v>
      </c>
      <c r="W18" s="6">
        <f>MATCH('Respostas do Formulário 1'!W18,Escalas!$D$12:$D$17,0)</f>
        <v>6</v>
      </c>
      <c r="X18" s="6">
        <f>MATCH('Respostas do Formulário 1'!X18,Escalas!$D$12:$D$17,0)</f>
        <v>6</v>
      </c>
      <c r="Y18" s="6">
        <f>MATCH('Respostas do Formulário 1'!Y18,Escalas!$D$12:$D$17,0)</f>
        <v>6</v>
      </c>
      <c r="Z18" s="6">
        <f>MATCH('Respostas do Formulário 1'!Z18,Escalas!$D$12:$D$17,0)</f>
        <v>6</v>
      </c>
      <c r="AA18" s="6">
        <f>MATCH('Respostas do Formulário 1'!AA18,Escalas!$D$12:$D$17,0)</f>
        <v>4</v>
      </c>
      <c r="AB18" s="6">
        <f>MATCH('Respostas do Formulário 1'!AB18,Escalas!$D$12:$D$17,0)</f>
        <v>6</v>
      </c>
      <c r="AC18" s="6">
        <f>MATCH('Respostas do Formulário 1'!AC18,Escalas!$D$12:$D$17,0)</f>
        <v>6</v>
      </c>
      <c r="AD18" s="6">
        <f>MATCH('Respostas do Formulário 1'!AD18,Escalas!$D$12:$D$17,0)</f>
        <v>6</v>
      </c>
      <c r="AE18" s="6">
        <f>MATCH('Respostas do Formulário 1'!AE18,Escalas!$D$12:$D$17,0)</f>
        <v>6</v>
      </c>
      <c r="AF18" s="6">
        <f>MATCH('Respostas do Formulário 1'!AF18,Escalas!$D$12:$D$17,0)</f>
        <v>6</v>
      </c>
      <c r="AG18" s="6">
        <f>MATCH('Respostas do Formulário 1'!AG18,Escalas!$D$12:$D$17,0)</f>
        <v>6</v>
      </c>
      <c r="AH18" s="6">
        <f>MATCH('Respostas do Formulário 1'!AH18,Escalas!$D$12:$D$17,0)</f>
        <v>6</v>
      </c>
      <c r="AI18" s="6">
        <f>MATCH('Respostas do Formulário 1'!AI18,Escalas!$D$12:$D$17,0)</f>
        <v>6</v>
      </c>
      <c r="AJ18" s="6">
        <f>MATCH('Respostas do Formulário 1'!AJ18,Escalas!$D$12:$D$17,0)</f>
        <v>6</v>
      </c>
      <c r="AK18" s="6">
        <f>MATCH('Respostas do Formulário 1'!AK18,Escalas!$D$12:$D$17,0)</f>
        <v>4</v>
      </c>
      <c r="AL18" s="6">
        <f>MATCH('Respostas do Formulário 1'!AL18,Escalas!$D$12:$D$17,0)</f>
        <v>6</v>
      </c>
      <c r="AM18" s="6">
        <f>MATCH('Respostas do Formulário 1'!AM18,Escalas!$D$12:$D$17,0)</f>
        <v>6</v>
      </c>
      <c r="AN18" s="6">
        <f>MATCH('Respostas do Formulário 1'!AN18,Escalas!$D$12:$D$17,0)</f>
        <v>6</v>
      </c>
      <c r="AO18" s="6">
        <f>MATCH('Respostas do Formulário 1'!AO18,Escalas!$D$12:$D$17,0)</f>
        <v>6</v>
      </c>
      <c r="AP18" s="6">
        <f>MATCH('Respostas do Formulário 1'!AP18,Escalas!$D$12:$D$17,0)</f>
        <v>6</v>
      </c>
      <c r="AQ18" s="6">
        <f>MATCH('Respostas do Formulário 1'!AQ18,Escalas!$D$12:$D$17,0)</f>
        <v>6</v>
      </c>
      <c r="AR18" s="6">
        <f>MATCH('Respostas do Formulário 1'!AR18,Escalas!$D$12:$D$17,0)</f>
        <v>6</v>
      </c>
      <c r="AS18" s="6">
        <f>MATCH('Respostas do Formulário 1'!AS18,Escalas!$D$12:$D$17,0)</f>
        <v>6</v>
      </c>
      <c r="AT18" s="6">
        <f>MATCH('Respostas do Formulário 1'!AT18,Escalas!$D$12:$D$17,0)</f>
        <v>6</v>
      </c>
      <c r="AU18" s="6">
        <f>MATCH('Respostas do Formulário 1'!AU18,Escalas!$D$12:$D$17,0)</f>
        <v>3</v>
      </c>
      <c r="AV18" s="6">
        <f>MATCH('Respostas do Formulário 1'!AV18,Escalas!$D$12:$D$17,0)</f>
        <v>6</v>
      </c>
      <c r="AW18" s="6">
        <f>MATCH('Respostas do Formulário 1'!AW18,Escalas!$D$12:$D$17,0)</f>
        <v>4</v>
      </c>
      <c r="AX18" s="6">
        <f>MATCH('Respostas do Formulário 1'!AX18,Escalas!$D$12:$D$17,0)</f>
        <v>6</v>
      </c>
      <c r="AY18" s="6">
        <f>MATCH('Respostas do Formulário 1'!AY18,Escalas!$D$12:$D$17,0)</f>
        <v>6</v>
      </c>
      <c r="AZ18" s="6">
        <f>MATCH('Respostas do Formulário 1'!AZ18,Escalas!$D$12:$D$17,0)</f>
        <v>2</v>
      </c>
      <c r="BA18" s="6">
        <f>MATCH('Respostas do Formulário 1'!BA18,Escalas!$D$12:$D$17,0)</f>
        <v>6</v>
      </c>
      <c r="BB18" s="6">
        <f>MATCH('Respostas do Formulário 1'!BB18,Escalas!$D$12:$D$17,0)</f>
        <v>6</v>
      </c>
      <c r="BC18" s="6">
        <f>MATCH('Respostas do Formulário 1'!BC18,Escalas!$D$12:$D$17,0)</f>
        <v>6</v>
      </c>
      <c r="BD18" s="6">
        <f>MATCH('Respostas do Formulário 1'!BD18,Escalas!$D$12:$D$17,0)</f>
        <v>6</v>
      </c>
      <c r="BE18" s="6">
        <f>MATCH('Respostas do Formulário 1'!BE18,Escalas!$D$12:$D$17,0)</f>
        <v>4</v>
      </c>
      <c r="BF18" s="6"/>
    </row>
    <row r="19" spans="6:58" x14ac:dyDescent="0.25">
      <c r="F19" s="6">
        <f>MATCH('Respostas do Formulário 1'!F19,Escalas!$D$4:$D$9,0)</f>
        <v>6</v>
      </c>
      <c r="G19" s="6">
        <f>MATCH('Respostas do Formulário 1'!G19,Escalas!$D$4:$D$9,0)</f>
        <v>4</v>
      </c>
      <c r="H19" s="6">
        <f>MATCH('Respostas do Formulário 1'!H19,Escalas!$D$4:$D$9,0)</f>
        <v>5</v>
      </c>
      <c r="I19" s="6">
        <f>MATCH('Respostas do Formulário 1'!I19,Escalas!$D$4:$D$9,0)</f>
        <v>5</v>
      </c>
      <c r="J19" s="6">
        <f>MATCH('Respostas do Formulário 1'!J19,Escalas!$D$4:$D$9,0)</f>
        <v>6</v>
      </c>
      <c r="K19" s="6">
        <f>MATCH('Respostas do Formulário 1'!K19,Escalas!$D$4:$D$9,0)</f>
        <v>5</v>
      </c>
      <c r="L19" s="6">
        <f>MATCH('Respostas do Formulário 1'!L19,Escalas!$D$4:$D$9,0)</f>
        <v>6</v>
      </c>
      <c r="M19" s="6">
        <f>MATCH('Respostas do Formulário 1'!M19,Escalas!$D$12:$D$17,0)</f>
        <v>6</v>
      </c>
      <c r="N19" s="6">
        <f>MATCH('Respostas do Formulário 1'!N19,Escalas!$D$12:$D$17,0)</f>
        <v>6</v>
      </c>
      <c r="O19" s="6">
        <f>MATCH('Respostas do Formulário 1'!O19,Escalas!$D$12:$D$17,0)</f>
        <v>4</v>
      </c>
      <c r="P19" s="6">
        <f>MATCH('Respostas do Formulário 1'!P19,Escalas!$D$12:$D$17,0)</f>
        <v>4</v>
      </c>
      <c r="Q19" s="6">
        <f>MATCH('Respostas do Formulário 1'!Q19,Escalas!$D$12:$D$17,0)</f>
        <v>4</v>
      </c>
      <c r="R19" s="6">
        <f>MATCH('Respostas do Formulário 1'!R19,Escalas!$D$12:$D$17,0)</f>
        <v>4</v>
      </c>
      <c r="S19" s="6">
        <f>MATCH('Respostas do Formulário 1'!S19,Escalas!$D$12:$D$17,0)</f>
        <v>4</v>
      </c>
      <c r="T19" s="6">
        <f>MATCH('Respostas do Formulário 1'!T19,Escalas!$D$12:$D$17,0)</f>
        <v>3</v>
      </c>
      <c r="U19" s="6">
        <f>MATCH('Respostas do Formulário 1'!U19,Escalas!$D$12:$D$17,0)</f>
        <v>4</v>
      </c>
      <c r="V19" s="6">
        <f>MATCH('Respostas do Formulário 1'!V19,Escalas!$D$12:$D$17,0)</f>
        <v>4</v>
      </c>
      <c r="W19" s="6">
        <f>MATCH('Respostas do Formulário 1'!W19,Escalas!$D$12:$D$17,0)</f>
        <v>4</v>
      </c>
      <c r="X19" s="6">
        <f>MATCH('Respostas do Formulário 1'!X19,Escalas!$D$12:$D$17,0)</f>
        <v>3</v>
      </c>
      <c r="Y19" s="6">
        <f>MATCH('Respostas do Formulário 1'!Y19,Escalas!$D$12:$D$17,0)</f>
        <v>3</v>
      </c>
      <c r="Z19" s="6">
        <f>MATCH('Respostas do Formulário 1'!Z19,Escalas!$D$12:$D$17,0)</f>
        <v>4</v>
      </c>
      <c r="AA19" s="6">
        <f>MATCH('Respostas do Formulário 1'!AA19,Escalas!$D$12:$D$17,0)</f>
        <v>4</v>
      </c>
      <c r="AB19" s="6">
        <f>MATCH('Respostas do Formulário 1'!AB19,Escalas!$D$12:$D$17,0)</f>
        <v>4</v>
      </c>
      <c r="AC19" s="6">
        <f>MATCH('Respostas do Formulário 1'!AC19,Escalas!$D$12:$D$17,0)</f>
        <v>5</v>
      </c>
      <c r="AD19" s="6">
        <f>MATCH('Respostas do Formulário 1'!AD19,Escalas!$D$12:$D$17,0)</f>
        <v>5</v>
      </c>
      <c r="AE19" s="6">
        <f>MATCH('Respostas do Formulário 1'!AE19,Escalas!$D$12:$D$17,0)</f>
        <v>5</v>
      </c>
      <c r="AF19" s="6">
        <f>MATCH('Respostas do Formulário 1'!AF19,Escalas!$D$12:$D$17,0)</f>
        <v>3</v>
      </c>
      <c r="AG19" s="6">
        <f>MATCH('Respostas do Formulário 1'!AG19,Escalas!$D$12:$D$17,0)</f>
        <v>5</v>
      </c>
      <c r="AH19" s="6">
        <f>MATCH('Respostas do Formulário 1'!AH19,Escalas!$D$12:$D$17,0)</f>
        <v>5</v>
      </c>
      <c r="AI19" s="6">
        <f>MATCH('Respostas do Formulário 1'!AI19,Escalas!$D$12:$D$17,0)</f>
        <v>4</v>
      </c>
      <c r="AJ19" s="6">
        <f>MATCH('Respostas do Formulário 1'!AJ19,Escalas!$D$12:$D$17,0)</f>
        <v>4</v>
      </c>
      <c r="AK19" s="6">
        <f>MATCH('Respostas do Formulário 1'!AK19,Escalas!$D$12:$D$17,0)</f>
        <v>5</v>
      </c>
      <c r="AL19" s="6">
        <f>MATCH('Respostas do Formulário 1'!AL19,Escalas!$D$12:$D$17,0)</f>
        <v>4</v>
      </c>
      <c r="AM19" s="6">
        <f>MATCH('Respostas do Formulário 1'!AM19,Escalas!$D$12:$D$17,0)</f>
        <v>6</v>
      </c>
      <c r="AN19" s="6">
        <f>MATCH('Respostas do Formulário 1'!AN19,Escalas!$D$12:$D$17,0)</f>
        <v>6</v>
      </c>
      <c r="AO19" s="6">
        <f>MATCH('Respostas do Formulário 1'!AO19,Escalas!$D$12:$D$17,0)</f>
        <v>2</v>
      </c>
      <c r="AP19" s="6">
        <f>MATCH('Respostas do Formulário 1'!AP19,Escalas!$D$12:$D$17,0)</f>
        <v>4</v>
      </c>
      <c r="AQ19" s="6">
        <f>MATCH('Respostas do Formulário 1'!AQ19,Escalas!$D$12:$D$17,0)</f>
        <v>5</v>
      </c>
      <c r="AR19" s="6">
        <f>MATCH('Respostas do Formulário 1'!AR19,Escalas!$D$12:$D$17,0)</f>
        <v>3</v>
      </c>
      <c r="AS19" s="6">
        <f>MATCH('Respostas do Formulário 1'!AS19,Escalas!$D$12:$D$17,0)</f>
        <v>4</v>
      </c>
      <c r="AT19" s="6">
        <f>MATCH('Respostas do Formulário 1'!AT19,Escalas!$D$12:$D$17,0)</f>
        <v>5</v>
      </c>
      <c r="AU19" s="6">
        <f>MATCH('Respostas do Formulário 1'!AU19,Escalas!$D$12:$D$17,0)</f>
        <v>6</v>
      </c>
      <c r="AV19" s="6">
        <f>MATCH('Respostas do Formulário 1'!AV19,Escalas!$D$12:$D$17,0)</f>
        <v>4</v>
      </c>
      <c r="AW19" s="6">
        <f>MATCH('Respostas do Formulário 1'!AW19,Escalas!$D$12:$D$17,0)</f>
        <v>4</v>
      </c>
      <c r="AX19" s="6">
        <f>MATCH('Respostas do Formulário 1'!AX19,Escalas!$D$12:$D$17,0)</f>
        <v>5</v>
      </c>
      <c r="AY19" s="6">
        <f>MATCH('Respostas do Formulário 1'!AY19,Escalas!$D$12:$D$17,0)</f>
        <v>5</v>
      </c>
      <c r="AZ19" s="6">
        <f>MATCH('Respostas do Formulário 1'!AZ19,Escalas!$D$12:$D$17,0)</f>
        <v>4</v>
      </c>
      <c r="BA19" s="6">
        <f>MATCH('Respostas do Formulário 1'!BA19,Escalas!$D$12:$D$17,0)</f>
        <v>5</v>
      </c>
      <c r="BB19" s="6">
        <f>MATCH('Respostas do Formulário 1'!BB19,Escalas!$D$12:$D$17,0)</f>
        <v>4</v>
      </c>
      <c r="BC19" s="6">
        <f>MATCH('Respostas do Formulário 1'!BC19,Escalas!$D$12:$D$17,0)</f>
        <v>6</v>
      </c>
      <c r="BD19" s="6">
        <f>MATCH('Respostas do Formulário 1'!BD19,Escalas!$D$12:$D$17,0)</f>
        <v>5</v>
      </c>
      <c r="BE19" s="6">
        <f>MATCH('Respostas do Formulário 1'!BE19,Escalas!$D$12:$D$17,0)</f>
        <v>6</v>
      </c>
      <c r="BF19" s="6"/>
    </row>
    <row r="20" spans="6:58" x14ac:dyDescent="0.25">
      <c r="F20" s="6">
        <f>MATCH('Respostas do Formulário 1'!F20,Escalas!$D$4:$D$9,0)</f>
        <v>6</v>
      </c>
      <c r="G20" s="6">
        <f>MATCH('Respostas do Formulário 1'!G20,Escalas!$D$4:$D$9,0)</f>
        <v>6</v>
      </c>
      <c r="H20" s="6">
        <f>MATCH('Respostas do Formulário 1'!H20,Escalas!$D$4:$D$9,0)</f>
        <v>6</v>
      </c>
      <c r="I20" s="6">
        <f>MATCH('Respostas do Formulário 1'!I20,Escalas!$D$4:$D$9,0)</f>
        <v>6</v>
      </c>
      <c r="J20" s="6">
        <f>MATCH('Respostas do Formulário 1'!J20,Escalas!$D$4:$D$9,0)</f>
        <v>6</v>
      </c>
      <c r="K20" s="6">
        <f>MATCH('Respostas do Formulário 1'!K20,Escalas!$D$4:$D$9,0)</f>
        <v>6</v>
      </c>
      <c r="L20" s="6">
        <f>MATCH('Respostas do Formulário 1'!L20,Escalas!$D$4:$D$9,0)</f>
        <v>6</v>
      </c>
      <c r="M20" s="6">
        <f>MATCH('Respostas do Formulário 1'!M20,Escalas!$D$12:$D$17,0)</f>
        <v>6</v>
      </c>
      <c r="N20" s="6">
        <f>MATCH('Respostas do Formulário 1'!N20,Escalas!$D$12:$D$17,0)</f>
        <v>6</v>
      </c>
      <c r="O20" s="6">
        <f>MATCH('Respostas do Formulário 1'!O20,Escalas!$D$12:$D$17,0)</f>
        <v>6</v>
      </c>
      <c r="P20" s="6">
        <f>MATCH('Respostas do Formulário 1'!P20,Escalas!$D$12:$D$17,0)</f>
        <v>6</v>
      </c>
      <c r="Q20" s="6">
        <f>MATCH('Respostas do Formulário 1'!Q20,Escalas!$D$12:$D$17,0)</f>
        <v>6</v>
      </c>
      <c r="R20" s="6">
        <f>MATCH('Respostas do Formulário 1'!R20,Escalas!$D$12:$D$17,0)</f>
        <v>3</v>
      </c>
      <c r="S20" s="6">
        <f>MATCH('Respostas do Formulário 1'!S20,Escalas!$D$12:$D$17,0)</f>
        <v>6</v>
      </c>
      <c r="T20" s="6">
        <f>MATCH('Respostas do Formulário 1'!T20,Escalas!$D$12:$D$17,0)</f>
        <v>6</v>
      </c>
      <c r="U20" s="6">
        <f>MATCH('Respostas do Formulário 1'!U20,Escalas!$D$12:$D$17,0)</f>
        <v>6</v>
      </c>
      <c r="V20" s="6">
        <f>MATCH('Respostas do Formulário 1'!V20,Escalas!$D$12:$D$17,0)</f>
        <v>6</v>
      </c>
      <c r="W20" s="6">
        <f>MATCH('Respostas do Formulário 1'!W20,Escalas!$D$12:$D$17,0)</f>
        <v>6</v>
      </c>
      <c r="X20" s="6">
        <f>MATCH('Respostas do Formulário 1'!X20,Escalas!$D$12:$D$17,0)</f>
        <v>6</v>
      </c>
      <c r="Y20" s="6">
        <f>MATCH('Respostas do Formulário 1'!Y20,Escalas!$D$12:$D$17,0)</f>
        <v>6</v>
      </c>
      <c r="Z20" s="6">
        <f>MATCH('Respostas do Formulário 1'!Z20,Escalas!$D$12:$D$17,0)</f>
        <v>6</v>
      </c>
      <c r="AA20" s="6">
        <f>MATCH('Respostas do Formulário 1'!AA20,Escalas!$D$12:$D$17,0)</f>
        <v>6</v>
      </c>
      <c r="AB20" s="6">
        <f>MATCH('Respostas do Formulário 1'!AB20,Escalas!$D$12:$D$17,0)</f>
        <v>6</v>
      </c>
      <c r="AC20" s="6">
        <f>MATCH('Respostas do Formulário 1'!AC20,Escalas!$D$12:$D$17,0)</f>
        <v>6</v>
      </c>
      <c r="AD20" s="6">
        <f>MATCH('Respostas do Formulário 1'!AD20,Escalas!$D$12:$D$17,0)</f>
        <v>6</v>
      </c>
      <c r="AE20" s="6">
        <f>MATCH('Respostas do Formulário 1'!AE20,Escalas!$D$12:$D$17,0)</f>
        <v>6</v>
      </c>
      <c r="AF20" s="6">
        <f>MATCH('Respostas do Formulário 1'!AF20,Escalas!$D$12:$D$17,0)</f>
        <v>6</v>
      </c>
      <c r="AG20" s="6">
        <f>MATCH('Respostas do Formulário 1'!AG20,Escalas!$D$12:$D$17,0)</f>
        <v>6</v>
      </c>
      <c r="AH20" s="6">
        <f>MATCH('Respostas do Formulário 1'!AH20,Escalas!$D$12:$D$17,0)</f>
        <v>4</v>
      </c>
      <c r="AI20" s="6">
        <f>MATCH('Respostas do Formulário 1'!AI20,Escalas!$D$12:$D$17,0)</f>
        <v>3</v>
      </c>
      <c r="AJ20" s="6">
        <f>MATCH('Respostas do Formulário 1'!AJ20,Escalas!$D$12:$D$17,0)</f>
        <v>6</v>
      </c>
      <c r="AK20" s="6">
        <f>MATCH('Respostas do Formulário 1'!AK20,Escalas!$D$12:$D$17,0)</f>
        <v>6</v>
      </c>
      <c r="AL20" s="6">
        <f>MATCH('Respostas do Formulário 1'!AL20,Escalas!$D$12:$D$17,0)</f>
        <v>4</v>
      </c>
      <c r="AM20" s="6">
        <f>MATCH('Respostas do Formulário 1'!AM20,Escalas!$D$12:$D$17,0)</f>
        <v>6</v>
      </c>
      <c r="AN20" s="6">
        <f>MATCH('Respostas do Formulário 1'!AN20,Escalas!$D$12:$D$17,0)</f>
        <v>6</v>
      </c>
      <c r="AO20" s="6">
        <f>MATCH('Respostas do Formulário 1'!AO20,Escalas!$D$12:$D$17,0)</f>
        <v>1</v>
      </c>
      <c r="AP20" s="6">
        <f>MATCH('Respostas do Formulário 1'!AP20,Escalas!$D$12:$D$17,0)</f>
        <v>3</v>
      </c>
      <c r="AQ20" s="6">
        <f>MATCH('Respostas do Formulário 1'!AQ20,Escalas!$D$12:$D$17,0)</f>
        <v>6</v>
      </c>
      <c r="AR20" s="6">
        <f>MATCH('Respostas do Formulário 1'!AR20,Escalas!$D$12:$D$17,0)</f>
        <v>6</v>
      </c>
      <c r="AS20" s="6">
        <f>MATCH('Respostas do Formulário 1'!AS20,Escalas!$D$12:$D$17,0)</f>
        <v>6</v>
      </c>
      <c r="AT20" s="6">
        <f>MATCH('Respostas do Formulário 1'!AT20,Escalas!$D$12:$D$17,0)</f>
        <v>6</v>
      </c>
      <c r="AU20" s="6">
        <f>MATCH('Respostas do Formulário 1'!AU20,Escalas!$D$12:$D$17,0)</f>
        <v>6</v>
      </c>
      <c r="AV20" s="6">
        <f>MATCH('Respostas do Formulário 1'!AV20,Escalas!$D$12:$D$17,0)</f>
        <v>6</v>
      </c>
      <c r="AW20" s="6">
        <f>MATCH('Respostas do Formulário 1'!AW20,Escalas!$D$12:$D$17,0)</f>
        <v>6</v>
      </c>
      <c r="AX20" s="6">
        <f>MATCH('Respostas do Formulário 1'!AX20,Escalas!$D$12:$D$17,0)</f>
        <v>6</v>
      </c>
      <c r="AY20" s="6">
        <f>MATCH('Respostas do Formulário 1'!AY20,Escalas!$D$12:$D$17,0)</f>
        <v>6</v>
      </c>
      <c r="AZ20" s="6">
        <f>MATCH('Respostas do Formulário 1'!AZ20,Escalas!$D$12:$D$17,0)</f>
        <v>6</v>
      </c>
      <c r="BA20" s="6">
        <f>MATCH('Respostas do Formulário 1'!BA20,Escalas!$D$12:$D$17,0)</f>
        <v>6</v>
      </c>
      <c r="BB20" s="6">
        <f>MATCH('Respostas do Formulário 1'!BB20,Escalas!$D$12:$D$17,0)</f>
        <v>6</v>
      </c>
      <c r="BC20" s="6">
        <f>MATCH('Respostas do Formulário 1'!BC20,Escalas!$D$12:$D$17,0)</f>
        <v>6</v>
      </c>
      <c r="BD20" s="6">
        <f>MATCH('Respostas do Formulário 1'!BD20,Escalas!$D$12:$D$17,0)</f>
        <v>6</v>
      </c>
      <c r="BE20" s="6">
        <f>MATCH('Respostas do Formulário 1'!BE20,Escalas!$D$12:$D$17,0)</f>
        <v>6</v>
      </c>
      <c r="BF20" s="6"/>
    </row>
    <row r="21" spans="6:58" x14ac:dyDescent="0.25">
      <c r="F21" s="6">
        <f>MATCH('Respostas do Formulário 1'!F21,Escalas!$D$4:$D$9,0)</f>
        <v>4</v>
      </c>
      <c r="G21" s="6">
        <f>MATCH('Respostas do Formulário 1'!G21,Escalas!$D$4:$D$9,0)</f>
        <v>3</v>
      </c>
      <c r="H21" s="6">
        <f>MATCH('Respostas do Formulário 1'!H21,Escalas!$D$4:$D$9,0)</f>
        <v>3</v>
      </c>
      <c r="I21" s="6">
        <f>MATCH('Respostas do Formulário 1'!I21,Escalas!$D$4:$D$9,0)</f>
        <v>4</v>
      </c>
      <c r="J21" s="6">
        <f>MATCH('Respostas do Formulário 1'!J21,Escalas!$D$4:$D$9,0)</f>
        <v>4</v>
      </c>
      <c r="K21" s="6">
        <f>MATCH('Respostas do Formulário 1'!K21,Escalas!$D$4:$D$9,0)</f>
        <v>4</v>
      </c>
      <c r="L21" s="6">
        <f>MATCH('Respostas do Formulário 1'!L21,Escalas!$D$4:$D$9,0)</f>
        <v>4</v>
      </c>
      <c r="M21" s="6">
        <f>MATCH('Respostas do Formulário 1'!M21,Escalas!$D$12:$D$17,0)</f>
        <v>4</v>
      </c>
      <c r="N21" s="6">
        <f>MATCH('Respostas do Formulário 1'!N21,Escalas!$D$12:$D$17,0)</f>
        <v>4</v>
      </c>
      <c r="O21" s="6">
        <f>MATCH('Respostas do Formulário 1'!O21,Escalas!$D$12:$D$17,0)</f>
        <v>3</v>
      </c>
      <c r="P21" s="6">
        <f>MATCH('Respostas do Formulário 1'!P21,Escalas!$D$12:$D$17,0)</f>
        <v>5</v>
      </c>
      <c r="Q21" s="6">
        <f>MATCH('Respostas do Formulário 1'!Q21,Escalas!$D$12:$D$17,0)</f>
        <v>4</v>
      </c>
      <c r="R21" s="6">
        <f>MATCH('Respostas do Formulário 1'!R21,Escalas!$D$12:$D$17,0)</f>
        <v>3</v>
      </c>
      <c r="S21" s="6">
        <f>MATCH('Respostas do Formulário 1'!S21,Escalas!$D$12:$D$17,0)</f>
        <v>3</v>
      </c>
      <c r="T21" s="6">
        <f>MATCH('Respostas do Formulário 1'!T21,Escalas!$D$12:$D$17,0)</f>
        <v>3</v>
      </c>
      <c r="U21" s="6">
        <f>MATCH('Respostas do Formulário 1'!U21,Escalas!$D$12:$D$17,0)</f>
        <v>3</v>
      </c>
      <c r="V21" s="6">
        <f>MATCH('Respostas do Formulário 1'!V21,Escalas!$D$12:$D$17,0)</f>
        <v>3</v>
      </c>
      <c r="W21" s="6">
        <f>MATCH('Respostas do Formulário 1'!W21,Escalas!$D$12:$D$17,0)</f>
        <v>4</v>
      </c>
      <c r="X21" s="6">
        <f>MATCH('Respostas do Formulário 1'!X21,Escalas!$D$12:$D$17,0)</f>
        <v>4</v>
      </c>
      <c r="Y21" s="6">
        <f>MATCH('Respostas do Formulário 1'!Y21,Escalas!$D$12:$D$17,0)</f>
        <v>3</v>
      </c>
      <c r="Z21" s="6">
        <f>MATCH('Respostas do Formulário 1'!Z21,Escalas!$D$12:$D$17,0)</f>
        <v>3</v>
      </c>
      <c r="AA21" s="6">
        <f>MATCH('Respostas do Formulário 1'!AA21,Escalas!$D$12:$D$17,0)</f>
        <v>3</v>
      </c>
      <c r="AB21" s="6">
        <f>MATCH('Respostas do Formulário 1'!AB21,Escalas!$D$12:$D$17,0)</f>
        <v>4</v>
      </c>
      <c r="AC21" s="6">
        <f>MATCH('Respostas do Formulário 1'!AC21,Escalas!$D$12:$D$17,0)</f>
        <v>4</v>
      </c>
      <c r="AD21" s="6">
        <f>MATCH('Respostas do Formulário 1'!AD21,Escalas!$D$12:$D$17,0)</f>
        <v>3</v>
      </c>
      <c r="AE21" s="6">
        <f>MATCH('Respostas do Formulário 1'!AE21,Escalas!$D$12:$D$17,0)</f>
        <v>3</v>
      </c>
      <c r="AF21" s="6">
        <f>MATCH('Respostas do Formulário 1'!AF21,Escalas!$D$12:$D$17,0)</f>
        <v>4</v>
      </c>
      <c r="AG21" s="6">
        <f>MATCH('Respostas do Formulário 1'!AG21,Escalas!$D$12:$D$17,0)</f>
        <v>3</v>
      </c>
      <c r="AH21" s="6">
        <f>MATCH('Respostas do Formulário 1'!AH21,Escalas!$D$12:$D$17,0)</f>
        <v>4</v>
      </c>
      <c r="AI21" s="6">
        <f>MATCH('Respostas do Formulário 1'!AI21,Escalas!$D$12:$D$17,0)</f>
        <v>3</v>
      </c>
      <c r="AJ21" s="6">
        <f>MATCH('Respostas do Formulário 1'!AJ21,Escalas!$D$12:$D$17,0)</f>
        <v>4</v>
      </c>
      <c r="AK21" s="6">
        <f>MATCH('Respostas do Formulário 1'!AK21,Escalas!$D$12:$D$17,0)</f>
        <v>3</v>
      </c>
      <c r="AL21" s="6">
        <f>MATCH('Respostas do Formulário 1'!AL21,Escalas!$D$12:$D$17,0)</f>
        <v>4</v>
      </c>
      <c r="AM21" s="6">
        <f>MATCH('Respostas do Formulário 1'!AM21,Escalas!$D$12:$D$17,0)</f>
        <v>6</v>
      </c>
      <c r="AN21" s="6">
        <f>MATCH('Respostas do Formulário 1'!AN21,Escalas!$D$12:$D$17,0)</f>
        <v>6</v>
      </c>
      <c r="AO21" s="6">
        <f>MATCH('Respostas do Formulário 1'!AO21,Escalas!$D$12:$D$17,0)</f>
        <v>3</v>
      </c>
      <c r="AP21" s="6">
        <f>MATCH('Respostas do Formulário 1'!AP21,Escalas!$D$12:$D$17,0)</f>
        <v>3</v>
      </c>
      <c r="AQ21" s="6">
        <f>MATCH('Respostas do Formulário 1'!AQ21,Escalas!$D$12:$D$17,0)</f>
        <v>3</v>
      </c>
      <c r="AR21" s="6">
        <f>MATCH('Respostas do Formulário 1'!AR21,Escalas!$D$12:$D$17,0)</f>
        <v>3</v>
      </c>
      <c r="AS21" s="6">
        <f>MATCH('Respostas do Formulário 1'!AS21,Escalas!$D$12:$D$17,0)</f>
        <v>3</v>
      </c>
      <c r="AT21" s="6">
        <f>MATCH('Respostas do Formulário 1'!AT21,Escalas!$D$12:$D$17,0)</f>
        <v>3</v>
      </c>
      <c r="AU21" s="6">
        <f>MATCH('Respostas do Formulário 1'!AU21,Escalas!$D$12:$D$17,0)</f>
        <v>6</v>
      </c>
      <c r="AV21" s="6">
        <f>MATCH('Respostas do Formulário 1'!AV21,Escalas!$D$12:$D$17,0)</f>
        <v>4</v>
      </c>
      <c r="AW21" s="6">
        <f>MATCH('Respostas do Formulário 1'!AW21,Escalas!$D$12:$D$17,0)</f>
        <v>3</v>
      </c>
      <c r="AX21" s="6">
        <f>MATCH('Respostas do Formulário 1'!AX21,Escalas!$D$12:$D$17,0)</f>
        <v>4</v>
      </c>
      <c r="AY21" s="6">
        <f>MATCH('Respostas do Formulário 1'!AY21,Escalas!$D$12:$D$17,0)</f>
        <v>4</v>
      </c>
      <c r="AZ21" s="6">
        <f>MATCH('Respostas do Formulário 1'!AZ21,Escalas!$D$12:$D$17,0)</f>
        <v>3</v>
      </c>
      <c r="BA21" s="6">
        <f>MATCH('Respostas do Formulário 1'!BA21,Escalas!$D$12:$D$17,0)</f>
        <v>4</v>
      </c>
      <c r="BB21" s="6">
        <f>MATCH('Respostas do Formulário 1'!BB21,Escalas!$D$12:$D$17,0)</f>
        <v>3</v>
      </c>
      <c r="BC21" s="6">
        <f>MATCH('Respostas do Formulário 1'!BC21,Escalas!$D$12:$D$17,0)</f>
        <v>4</v>
      </c>
      <c r="BD21" s="6">
        <f>MATCH('Respostas do Formulário 1'!BD21,Escalas!$D$12:$D$17,0)</f>
        <v>4</v>
      </c>
      <c r="BE21" s="6">
        <f>MATCH('Respostas do Formulário 1'!BE21,Escalas!$D$12:$D$17,0)</f>
        <v>4</v>
      </c>
      <c r="BF21" s="6"/>
    </row>
    <row r="22" spans="6:58" x14ac:dyDescent="0.25">
      <c r="F22" s="6">
        <f>MATCH('Respostas do Formulário 1'!F22,Escalas!$D$4:$D$9,0)</f>
        <v>4</v>
      </c>
      <c r="G22" s="6">
        <f>MATCH('Respostas do Formulário 1'!G22,Escalas!$D$4:$D$9,0)</f>
        <v>4</v>
      </c>
      <c r="H22" s="6">
        <f>MATCH('Respostas do Formulário 1'!H22,Escalas!$D$4:$D$9,0)</f>
        <v>4</v>
      </c>
      <c r="I22" s="6">
        <f>MATCH('Respostas do Formulário 1'!I22,Escalas!$D$4:$D$9,0)</f>
        <v>4</v>
      </c>
      <c r="J22" s="6">
        <f>MATCH('Respostas do Formulário 1'!J22,Escalas!$D$4:$D$9,0)</f>
        <v>4</v>
      </c>
      <c r="K22" s="6">
        <f>MATCH('Respostas do Formulário 1'!K22,Escalas!$D$4:$D$9,0)</f>
        <v>4</v>
      </c>
      <c r="L22" s="6">
        <f>MATCH('Respostas do Formulário 1'!L22,Escalas!$D$4:$D$9,0)</f>
        <v>4</v>
      </c>
      <c r="M22" s="6">
        <f>MATCH('Respostas do Formulário 1'!M22,Escalas!$D$12:$D$17,0)</f>
        <v>5</v>
      </c>
      <c r="N22" s="6">
        <f>MATCH('Respostas do Formulário 1'!N22,Escalas!$D$12:$D$17,0)</f>
        <v>4</v>
      </c>
      <c r="O22" s="6">
        <f>MATCH('Respostas do Formulário 1'!O22,Escalas!$D$12:$D$17,0)</f>
        <v>4</v>
      </c>
      <c r="P22" s="6">
        <f>MATCH('Respostas do Formulário 1'!P22,Escalas!$D$12:$D$17,0)</f>
        <v>4</v>
      </c>
      <c r="Q22" s="6">
        <f>MATCH('Respostas do Formulário 1'!Q22,Escalas!$D$12:$D$17,0)</f>
        <v>4</v>
      </c>
      <c r="R22" s="6">
        <f>MATCH('Respostas do Formulário 1'!R22,Escalas!$D$12:$D$17,0)</f>
        <v>4</v>
      </c>
      <c r="S22" s="6">
        <f>MATCH('Respostas do Formulário 1'!S22,Escalas!$D$12:$D$17,0)</f>
        <v>4</v>
      </c>
      <c r="T22" s="6">
        <f>MATCH('Respostas do Formulário 1'!T22,Escalas!$D$12:$D$17,0)</f>
        <v>4</v>
      </c>
      <c r="U22" s="6">
        <f>MATCH('Respostas do Formulário 1'!U22,Escalas!$D$12:$D$17,0)</f>
        <v>4</v>
      </c>
      <c r="V22" s="6">
        <f>MATCH('Respostas do Formulário 1'!V22,Escalas!$D$12:$D$17,0)</f>
        <v>4</v>
      </c>
      <c r="W22" s="6">
        <f>MATCH('Respostas do Formulário 1'!W22,Escalas!$D$12:$D$17,0)</f>
        <v>4</v>
      </c>
      <c r="X22" s="6">
        <f>MATCH('Respostas do Formulário 1'!X22,Escalas!$D$12:$D$17,0)</f>
        <v>4</v>
      </c>
      <c r="Y22" s="6">
        <f>MATCH('Respostas do Formulário 1'!Y22,Escalas!$D$12:$D$17,0)</f>
        <v>4</v>
      </c>
      <c r="Z22" s="6">
        <f>MATCH('Respostas do Formulário 1'!Z22,Escalas!$D$12:$D$17,0)</f>
        <v>4</v>
      </c>
      <c r="AA22" s="6">
        <f>MATCH('Respostas do Formulário 1'!AA22,Escalas!$D$12:$D$17,0)</f>
        <v>4</v>
      </c>
      <c r="AB22" s="6">
        <f>MATCH('Respostas do Formulário 1'!AB22,Escalas!$D$12:$D$17,0)</f>
        <v>4</v>
      </c>
      <c r="AC22" s="6">
        <f>MATCH('Respostas do Formulário 1'!AC22,Escalas!$D$12:$D$17,0)</f>
        <v>4</v>
      </c>
      <c r="AD22" s="6">
        <f>MATCH('Respostas do Formulário 1'!AD22,Escalas!$D$12:$D$17,0)</f>
        <v>4</v>
      </c>
      <c r="AE22" s="6">
        <f>MATCH('Respostas do Formulário 1'!AE22,Escalas!$D$12:$D$17,0)</f>
        <v>4</v>
      </c>
      <c r="AF22" s="6">
        <f>MATCH('Respostas do Formulário 1'!AF22,Escalas!$D$12:$D$17,0)</f>
        <v>4</v>
      </c>
      <c r="AG22" s="6">
        <f>MATCH('Respostas do Formulário 1'!AG22,Escalas!$D$12:$D$17,0)</f>
        <v>4</v>
      </c>
      <c r="AH22" s="6">
        <f>MATCH('Respostas do Formulário 1'!AH22,Escalas!$D$12:$D$17,0)</f>
        <v>4</v>
      </c>
      <c r="AI22" s="6">
        <f>MATCH('Respostas do Formulário 1'!AI22,Escalas!$D$12:$D$17,0)</f>
        <v>4</v>
      </c>
      <c r="AJ22" s="6">
        <f>MATCH('Respostas do Formulário 1'!AJ22,Escalas!$D$12:$D$17,0)</f>
        <v>4</v>
      </c>
      <c r="AK22" s="6">
        <f>MATCH('Respostas do Formulário 1'!AK22,Escalas!$D$12:$D$17,0)</f>
        <v>4</v>
      </c>
      <c r="AL22" s="6">
        <f>MATCH('Respostas do Formulário 1'!AL22,Escalas!$D$12:$D$17,0)</f>
        <v>4</v>
      </c>
      <c r="AM22" s="6">
        <f>MATCH('Respostas do Formulário 1'!AM22,Escalas!$D$12:$D$17,0)</f>
        <v>4</v>
      </c>
      <c r="AN22" s="6">
        <f>MATCH('Respostas do Formulário 1'!AN22,Escalas!$D$12:$D$17,0)</f>
        <v>4</v>
      </c>
      <c r="AO22" s="6">
        <f>MATCH('Respostas do Formulário 1'!AO22,Escalas!$D$12:$D$17,0)</f>
        <v>4</v>
      </c>
      <c r="AP22" s="6">
        <f>MATCH('Respostas do Formulário 1'!AP22,Escalas!$D$12:$D$17,0)</f>
        <v>4</v>
      </c>
      <c r="AQ22" s="6">
        <f>MATCH('Respostas do Formulário 1'!AQ22,Escalas!$D$12:$D$17,0)</f>
        <v>4</v>
      </c>
      <c r="AR22" s="6">
        <f>MATCH('Respostas do Formulário 1'!AR22,Escalas!$D$12:$D$17,0)</f>
        <v>4</v>
      </c>
      <c r="AS22" s="6">
        <f>MATCH('Respostas do Formulário 1'!AS22,Escalas!$D$12:$D$17,0)</f>
        <v>4</v>
      </c>
      <c r="AT22" s="6">
        <f>MATCH('Respostas do Formulário 1'!AT22,Escalas!$D$12:$D$17,0)</f>
        <v>4</v>
      </c>
      <c r="AU22" s="6">
        <f>MATCH('Respostas do Formulário 1'!AU22,Escalas!$D$12:$D$17,0)</f>
        <v>4</v>
      </c>
      <c r="AV22" s="6">
        <f>MATCH('Respostas do Formulário 1'!AV22,Escalas!$D$12:$D$17,0)</f>
        <v>4</v>
      </c>
      <c r="AW22" s="6">
        <f>MATCH('Respostas do Formulário 1'!AW22,Escalas!$D$12:$D$17,0)</f>
        <v>4</v>
      </c>
      <c r="AX22" s="6">
        <f>MATCH('Respostas do Formulário 1'!AX22,Escalas!$D$12:$D$17,0)</f>
        <v>4</v>
      </c>
      <c r="AY22" s="6">
        <f>MATCH('Respostas do Formulário 1'!AY22,Escalas!$D$12:$D$17,0)</f>
        <v>4</v>
      </c>
      <c r="AZ22" s="6">
        <f>MATCH('Respostas do Formulário 1'!AZ22,Escalas!$D$12:$D$17,0)</f>
        <v>4</v>
      </c>
      <c r="BA22" s="6">
        <f>MATCH('Respostas do Formulário 1'!BA22,Escalas!$D$12:$D$17,0)</f>
        <v>4</v>
      </c>
      <c r="BB22" s="6">
        <f>MATCH('Respostas do Formulário 1'!BB22,Escalas!$D$12:$D$17,0)</f>
        <v>4</v>
      </c>
      <c r="BC22" s="6">
        <f>MATCH('Respostas do Formulário 1'!BC22,Escalas!$D$12:$D$17,0)</f>
        <v>4</v>
      </c>
      <c r="BD22" s="6">
        <f>MATCH('Respostas do Formulário 1'!BD22,Escalas!$D$12:$D$17,0)</f>
        <v>4</v>
      </c>
      <c r="BE22" s="6">
        <f>MATCH('Respostas do Formulário 1'!BE22,Escalas!$D$12:$D$17,0)</f>
        <v>4</v>
      </c>
      <c r="BF22" s="6"/>
    </row>
    <row r="23" spans="6:58" x14ac:dyDescent="0.25">
      <c r="F23" s="6">
        <f>MATCH('Respostas do Formulário 1'!F23,Escalas!$D$4:$D$9,0)</f>
        <v>5</v>
      </c>
      <c r="G23" s="6">
        <f>MATCH('Respostas do Formulário 1'!G23,Escalas!$D$4:$D$9,0)</f>
        <v>4</v>
      </c>
      <c r="H23" s="6">
        <f>MATCH('Respostas do Formulário 1'!H23,Escalas!$D$4:$D$9,0)</f>
        <v>4</v>
      </c>
      <c r="I23" s="6">
        <f>MATCH('Respostas do Formulário 1'!I23,Escalas!$D$4:$D$9,0)</f>
        <v>4</v>
      </c>
      <c r="J23" s="6">
        <f>MATCH('Respostas do Formulário 1'!J23,Escalas!$D$4:$D$9,0)</f>
        <v>5</v>
      </c>
      <c r="K23" s="6">
        <f>MATCH('Respostas do Formulário 1'!K23,Escalas!$D$4:$D$9,0)</f>
        <v>4</v>
      </c>
      <c r="L23" s="6">
        <f>MATCH('Respostas do Formulário 1'!L23,Escalas!$D$4:$D$9,0)</f>
        <v>4</v>
      </c>
      <c r="M23" s="6">
        <f>MATCH('Respostas do Formulário 1'!M23,Escalas!$D$12:$D$17,0)</f>
        <v>4</v>
      </c>
      <c r="N23" s="6">
        <f>MATCH('Respostas do Formulário 1'!N23,Escalas!$D$12:$D$17,0)</f>
        <v>4</v>
      </c>
      <c r="O23" s="6">
        <f>MATCH('Respostas do Formulário 1'!O23,Escalas!$D$12:$D$17,0)</f>
        <v>4</v>
      </c>
      <c r="P23" s="6">
        <f>MATCH('Respostas do Formulário 1'!P23,Escalas!$D$12:$D$17,0)</f>
        <v>4</v>
      </c>
      <c r="Q23" s="6">
        <f>MATCH('Respostas do Formulário 1'!Q23,Escalas!$D$12:$D$17,0)</f>
        <v>4</v>
      </c>
      <c r="R23" s="6">
        <f>MATCH('Respostas do Formulário 1'!R23,Escalas!$D$12:$D$17,0)</f>
        <v>4</v>
      </c>
      <c r="S23" s="6">
        <f>MATCH('Respostas do Formulário 1'!S23,Escalas!$D$12:$D$17,0)</f>
        <v>4</v>
      </c>
      <c r="T23" s="6">
        <f>MATCH('Respostas do Formulário 1'!T23,Escalas!$D$12:$D$17,0)</f>
        <v>4</v>
      </c>
      <c r="U23" s="6">
        <f>MATCH('Respostas do Formulário 1'!U23,Escalas!$D$12:$D$17,0)</f>
        <v>3</v>
      </c>
      <c r="V23" s="6">
        <f>MATCH('Respostas do Formulário 1'!V23,Escalas!$D$12:$D$17,0)</f>
        <v>3</v>
      </c>
      <c r="W23" s="6">
        <f>MATCH('Respostas do Formulário 1'!W23,Escalas!$D$12:$D$17,0)</f>
        <v>3</v>
      </c>
      <c r="X23" s="6">
        <f>MATCH('Respostas do Formulário 1'!X23,Escalas!$D$12:$D$17,0)</f>
        <v>3</v>
      </c>
      <c r="Y23" s="6">
        <f>MATCH('Respostas do Formulário 1'!Y23,Escalas!$D$12:$D$17,0)</f>
        <v>3</v>
      </c>
      <c r="Z23" s="6">
        <f>MATCH('Respostas do Formulário 1'!Z23,Escalas!$D$12:$D$17,0)</f>
        <v>4</v>
      </c>
      <c r="AA23" s="6">
        <f>MATCH('Respostas do Formulário 1'!AA23,Escalas!$D$12:$D$17,0)</f>
        <v>4</v>
      </c>
      <c r="AB23" s="6">
        <f>MATCH('Respostas do Formulário 1'!AB23,Escalas!$D$12:$D$17,0)</f>
        <v>5</v>
      </c>
      <c r="AC23" s="6">
        <f>MATCH('Respostas do Formulário 1'!AC23,Escalas!$D$12:$D$17,0)</f>
        <v>4</v>
      </c>
      <c r="AD23" s="6">
        <f>MATCH('Respostas do Formulário 1'!AD23,Escalas!$D$12:$D$17,0)</f>
        <v>3</v>
      </c>
      <c r="AE23" s="6">
        <f>MATCH('Respostas do Formulário 1'!AE23,Escalas!$D$12:$D$17,0)</f>
        <v>3</v>
      </c>
      <c r="AF23" s="6">
        <f>MATCH('Respostas do Formulário 1'!AF23,Escalas!$D$12:$D$17,0)</f>
        <v>5</v>
      </c>
      <c r="AG23" s="6">
        <f>MATCH('Respostas do Formulário 1'!AG23,Escalas!$D$12:$D$17,0)</f>
        <v>3</v>
      </c>
      <c r="AH23" s="6">
        <f>MATCH('Respostas do Formulário 1'!AH23,Escalas!$D$12:$D$17,0)</f>
        <v>5</v>
      </c>
      <c r="AI23" s="6">
        <f>MATCH('Respostas do Formulário 1'!AI23,Escalas!$D$12:$D$17,0)</f>
        <v>4</v>
      </c>
      <c r="AJ23" s="6">
        <f>MATCH('Respostas do Formulário 1'!AJ23,Escalas!$D$12:$D$17,0)</f>
        <v>4</v>
      </c>
      <c r="AK23" s="6">
        <f>MATCH('Respostas do Formulário 1'!AK23,Escalas!$D$12:$D$17,0)</f>
        <v>4</v>
      </c>
      <c r="AL23" s="6">
        <f>MATCH('Respostas do Formulário 1'!AL23,Escalas!$D$12:$D$17,0)</f>
        <v>5</v>
      </c>
      <c r="AM23" s="6">
        <f>MATCH('Respostas do Formulário 1'!AM23,Escalas!$D$12:$D$17,0)</f>
        <v>5</v>
      </c>
      <c r="AN23" s="6">
        <f>MATCH('Respostas do Formulário 1'!AN23,Escalas!$D$12:$D$17,0)</f>
        <v>4</v>
      </c>
      <c r="AO23" s="6">
        <f>MATCH('Respostas do Formulário 1'!AO23,Escalas!$D$12:$D$17,0)</f>
        <v>2</v>
      </c>
      <c r="AP23" s="6">
        <f>MATCH('Respostas do Formulário 1'!AP23,Escalas!$D$12:$D$17,0)</f>
        <v>3</v>
      </c>
      <c r="AQ23" s="6">
        <f>MATCH('Respostas do Formulário 1'!AQ23,Escalas!$D$12:$D$17,0)</f>
        <v>4</v>
      </c>
      <c r="AR23" s="6">
        <f>MATCH('Respostas do Formulário 1'!AR23,Escalas!$D$12:$D$17,0)</f>
        <v>3</v>
      </c>
      <c r="AS23" s="6">
        <f>MATCH('Respostas do Formulário 1'!AS23,Escalas!$D$12:$D$17,0)</f>
        <v>4</v>
      </c>
      <c r="AT23" s="6">
        <f>MATCH('Respostas do Formulário 1'!AT23,Escalas!$D$12:$D$17,0)</f>
        <v>4</v>
      </c>
      <c r="AU23" s="6">
        <f>MATCH('Respostas do Formulário 1'!AU23,Escalas!$D$12:$D$17,0)</f>
        <v>4</v>
      </c>
      <c r="AV23" s="6">
        <f>MATCH('Respostas do Formulário 1'!AV23,Escalas!$D$12:$D$17,0)</f>
        <v>4</v>
      </c>
      <c r="AW23" s="6">
        <f>MATCH('Respostas do Formulário 1'!AW23,Escalas!$D$12:$D$17,0)</f>
        <v>3</v>
      </c>
      <c r="AX23" s="6">
        <f>MATCH('Respostas do Formulário 1'!AX23,Escalas!$D$12:$D$17,0)</f>
        <v>4</v>
      </c>
      <c r="AY23" s="6">
        <f>MATCH('Respostas do Formulário 1'!AY23,Escalas!$D$12:$D$17,0)</f>
        <v>4</v>
      </c>
      <c r="AZ23" s="6">
        <f>MATCH('Respostas do Formulário 1'!AZ23,Escalas!$D$12:$D$17,0)</f>
        <v>4</v>
      </c>
      <c r="BA23" s="6">
        <f>MATCH('Respostas do Formulário 1'!BA23,Escalas!$D$12:$D$17,0)</f>
        <v>4</v>
      </c>
      <c r="BB23" s="6">
        <f>MATCH('Respostas do Formulário 1'!BB23,Escalas!$D$12:$D$17,0)</f>
        <v>5</v>
      </c>
      <c r="BC23" s="6">
        <f>MATCH('Respostas do Formulário 1'!BC23,Escalas!$D$12:$D$17,0)</f>
        <v>4</v>
      </c>
      <c r="BD23" s="6">
        <f>MATCH('Respostas do Formulário 1'!BD23,Escalas!$D$12:$D$17,0)</f>
        <v>4</v>
      </c>
      <c r="BE23" s="6">
        <f>MATCH('Respostas do Formulário 1'!BE23,Escalas!$D$12:$D$17,0)</f>
        <v>4</v>
      </c>
      <c r="BF23" s="6"/>
    </row>
    <row r="24" spans="6:58" x14ac:dyDescent="0.25">
      <c r="F24" s="6">
        <f>MATCH('Respostas do Formulário 1'!F24,Escalas!$D$4:$D$9,0)</f>
        <v>3</v>
      </c>
      <c r="G24" s="6">
        <f>MATCH('Respostas do Formulário 1'!G24,Escalas!$D$4:$D$9,0)</f>
        <v>3</v>
      </c>
      <c r="H24" s="6">
        <f>MATCH('Respostas do Formulário 1'!H24,Escalas!$D$4:$D$9,0)</f>
        <v>2</v>
      </c>
      <c r="I24" s="6">
        <f>MATCH('Respostas do Formulário 1'!I24,Escalas!$D$4:$D$9,0)</f>
        <v>2</v>
      </c>
      <c r="J24" s="6">
        <f>MATCH('Respostas do Formulário 1'!J24,Escalas!$D$4:$D$9,0)</f>
        <v>1</v>
      </c>
      <c r="K24" s="6">
        <f>MATCH('Respostas do Formulário 1'!K24,Escalas!$D$4:$D$9,0)</f>
        <v>1</v>
      </c>
      <c r="L24" s="6">
        <f>MATCH('Respostas do Formulário 1'!L24,Escalas!$D$4:$D$9,0)</f>
        <v>1</v>
      </c>
      <c r="M24" s="6">
        <f>MATCH('Respostas do Formulário 1'!M24,Escalas!$D$12:$D$17,0)</f>
        <v>4</v>
      </c>
      <c r="N24" s="6">
        <f>MATCH('Respostas do Formulário 1'!N24,Escalas!$D$12:$D$17,0)</f>
        <v>4</v>
      </c>
      <c r="O24" s="6">
        <f>MATCH('Respostas do Formulário 1'!O24,Escalas!$D$12:$D$17,0)</f>
        <v>4</v>
      </c>
      <c r="P24" s="6">
        <f>MATCH('Respostas do Formulário 1'!P24,Escalas!$D$12:$D$17,0)</f>
        <v>1</v>
      </c>
      <c r="Q24" s="6">
        <f>MATCH('Respostas do Formulário 1'!Q24,Escalas!$D$12:$D$17,0)</f>
        <v>1</v>
      </c>
      <c r="R24" s="6">
        <f>MATCH('Respostas do Formulário 1'!R24,Escalas!$D$12:$D$17,0)</f>
        <v>3</v>
      </c>
      <c r="S24" s="6">
        <f>MATCH('Respostas do Formulário 1'!S24,Escalas!$D$12:$D$17,0)</f>
        <v>4</v>
      </c>
      <c r="T24" s="6">
        <f>MATCH('Respostas do Formulário 1'!T24,Escalas!$D$12:$D$17,0)</f>
        <v>1</v>
      </c>
      <c r="U24" s="6">
        <f>MATCH('Respostas do Formulário 1'!U24,Escalas!$D$12:$D$17,0)</f>
        <v>3</v>
      </c>
      <c r="V24" s="6">
        <f>MATCH('Respostas do Formulário 1'!V24,Escalas!$D$12:$D$17,0)</f>
        <v>1</v>
      </c>
      <c r="W24" s="6">
        <f>MATCH('Respostas do Formulário 1'!W24,Escalas!$D$12:$D$17,0)</f>
        <v>2</v>
      </c>
      <c r="X24" s="6">
        <f>MATCH('Respostas do Formulário 1'!X24,Escalas!$D$12:$D$17,0)</f>
        <v>4</v>
      </c>
      <c r="Y24" s="6">
        <f>MATCH('Respostas do Formulário 1'!Y24,Escalas!$D$12:$D$17,0)</f>
        <v>1</v>
      </c>
      <c r="Z24" s="6">
        <f>MATCH('Respostas do Formulário 1'!Z24,Escalas!$D$12:$D$17,0)</f>
        <v>2</v>
      </c>
      <c r="AA24" s="6">
        <f>MATCH('Respostas do Formulário 1'!AA24,Escalas!$D$12:$D$17,0)</f>
        <v>2</v>
      </c>
      <c r="AB24" s="6">
        <f>MATCH('Respostas do Formulário 1'!AB24,Escalas!$D$12:$D$17,0)</f>
        <v>3</v>
      </c>
      <c r="AC24" s="6">
        <f>MATCH('Respostas do Formulário 1'!AC24,Escalas!$D$12:$D$17,0)</f>
        <v>4</v>
      </c>
      <c r="AD24" s="6">
        <f>MATCH('Respostas do Formulário 1'!AD24,Escalas!$D$12:$D$17,0)</f>
        <v>5</v>
      </c>
      <c r="AE24" s="6">
        <f>MATCH('Respostas do Formulário 1'!AE24,Escalas!$D$12:$D$17,0)</f>
        <v>4</v>
      </c>
      <c r="AF24" s="6">
        <f>MATCH('Respostas do Formulário 1'!AF24,Escalas!$D$12:$D$17,0)</f>
        <v>4</v>
      </c>
      <c r="AG24" s="6">
        <f>MATCH('Respostas do Formulário 1'!AG24,Escalas!$D$12:$D$17,0)</f>
        <v>3</v>
      </c>
      <c r="AH24" s="6">
        <f>MATCH('Respostas do Formulário 1'!AH24,Escalas!$D$12:$D$17,0)</f>
        <v>4</v>
      </c>
      <c r="AI24" s="6">
        <f>MATCH('Respostas do Formulário 1'!AI24,Escalas!$D$12:$D$17,0)</f>
        <v>4</v>
      </c>
      <c r="AJ24" s="6">
        <f>MATCH('Respostas do Formulário 1'!AJ24,Escalas!$D$12:$D$17,0)</f>
        <v>2</v>
      </c>
      <c r="AK24" s="6">
        <f>MATCH('Respostas do Formulário 1'!AK24,Escalas!$D$12:$D$17,0)</f>
        <v>4</v>
      </c>
      <c r="AL24" s="6">
        <f>MATCH('Respostas do Formulário 1'!AL24,Escalas!$D$12:$D$17,0)</f>
        <v>4</v>
      </c>
      <c r="AM24" s="6">
        <f>MATCH('Respostas do Formulário 1'!AM24,Escalas!$D$12:$D$17,0)</f>
        <v>4</v>
      </c>
      <c r="AN24" s="6">
        <f>MATCH('Respostas do Formulário 1'!AN24,Escalas!$D$12:$D$17,0)</f>
        <v>4</v>
      </c>
      <c r="AO24" s="6">
        <f>MATCH('Respostas do Formulário 1'!AO24,Escalas!$D$12:$D$17,0)</f>
        <v>1</v>
      </c>
      <c r="AP24" s="6">
        <f>MATCH('Respostas do Formulário 1'!AP24,Escalas!$D$12:$D$17,0)</f>
        <v>1</v>
      </c>
      <c r="AQ24" s="6">
        <f>MATCH('Respostas do Formulário 1'!AQ24,Escalas!$D$12:$D$17,0)</f>
        <v>4</v>
      </c>
      <c r="AR24" s="6">
        <f>MATCH('Respostas do Formulário 1'!AR24,Escalas!$D$12:$D$17,0)</f>
        <v>4</v>
      </c>
      <c r="AS24" s="6">
        <f>MATCH('Respostas do Formulário 1'!AS24,Escalas!$D$12:$D$17,0)</f>
        <v>4</v>
      </c>
      <c r="AT24" s="6">
        <f>MATCH('Respostas do Formulário 1'!AT24,Escalas!$D$12:$D$17,0)</f>
        <v>4</v>
      </c>
      <c r="AU24" s="6">
        <f>MATCH('Respostas do Formulário 1'!AU24,Escalas!$D$12:$D$17,0)</f>
        <v>4</v>
      </c>
      <c r="AV24" s="6">
        <f>MATCH('Respostas do Formulário 1'!AV24,Escalas!$D$12:$D$17,0)</f>
        <v>4</v>
      </c>
      <c r="AW24" s="6">
        <f>MATCH('Respostas do Formulário 1'!AW24,Escalas!$D$12:$D$17,0)</f>
        <v>2</v>
      </c>
      <c r="AX24" s="6">
        <f>MATCH('Respostas do Formulário 1'!AX24,Escalas!$D$12:$D$17,0)</f>
        <v>5</v>
      </c>
      <c r="AY24" s="6">
        <f>MATCH('Respostas do Formulário 1'!AY24,Escalas!$D$12:$D$17,0)</f>
        <v>5</v>
      </c>
      <c r="AZ24" s="6">
        <f>MATCH('Respostas do Formulário 1'!AZ24,Escalas!$D$12:$D$17,0)</f>
        <v>2</v>
      </c>
      <c r="BA24" s="6">
        <f>MATCH('Respostas do Formulário 1'!BA24,Escalas!$D$12:$D$17,0)</f>
        <v>6</v>
      </c>
      <c r="BB24" s="6">
        <f>MATCH('Respostas do Formulário 1'!BB24,Escalas!$D$12:$D$17,0)</f>
        <v>5</v>
      </c>
      <c r="BC24" s="6">
        <f>MATCH('Respostas do Formulário 1'!BC24,Escalas!$D$12:$D$17,0)</f>
        <v>5</v>
      </c>
      <c r="BD24" s="6">
        <f>MATCH('Respostas do Formulário 1'!BD24,Escalas!$D$12:$D$17,0)</f>
        <v>4</v>
      </c>
      <c r="BE24" s="6">
        <f>MATCH('Respostas do Formulário 1'!BE24,Escalas!$D$12:$D$17,0)</f>
        <v>2</v>
      </c>
      <c r="BF24" s="6"/>
    </row>
    <row r="25" spans="6:58" x14ac:dyDescent="0.25">
      <c r="F25" s="6">
        <f>MATCH('Respostas do Formulário 1'!F25,Escalas!$D$4:$D$9,0)</f>
        <v>6</v>
      </c>
      <c r="G25" s="6">
        <f>MATCH('Respostas do Formulário 1'!G25,Escalas!$D$4:$D$9,0)</f>
        <v>6</v>
      </c>
      <c r="H25" s="6">
        <f>MATCH('Respostas do Formulário 1'!H25,Escalas!$D$4:$D$9,0)</f>
        <v>6</v>
      </c>
      <c r="I25" s="6">
        <f>MATCH('Respostas do Formulário 1'!I25,Escalas!$D$4:$D$9,0)</f>
        <v>6</v>
      </c>
      <c r="J25" s="6">
        <f>MATCH('Respostas do Formulário 1'!J25,Escalas!$D$4:$D$9,0)</f>
        <v>6</v>
      </c>
      <c r="K25" s="6">
        <f>MATCH('Respostas do Formulário 1'!K25,Escalas!$D$4:$D$9,0)</f>
        <v>5</v>
      </c>
      <c r="L25" s="6">
        <f>MATCH('Respostas do Formulário 1'!L25,Escalas!$D$4:$D$9,0)</f>
        <v>5</v>
      </c>
      <c r="M25" s="6">
        <f>MATCH('Respostas do Formulário 1'!M25,Escalas!$D$12:$D$17,0)</f>
        <v>6</v>
      </c>
      <c r="N25" s="6">
        <f>MATCH('Respostas do Formulário 1'!N25,Escalas!$D$12:$D$17,0)</f>
        <v>6</v>
      </c>
      <c r="O25" s="6">
        <f>MATCH('Respostas do Formulário 1'!O25,Escalas!$D$12:$D$17,0)</f>
        <v>6</v>
      </c>
      <c r="P25" s="6">
        <f>MATCH('Respostas do Formulário 1'!P25,Escalas!$D$12:$D$17,0)</f>
        <v>6</v>
      </c>
      <c r="Q25" s="6">
        <f>MATCH('Respostas do Formulário 1'!Q25,Escalas!$D$12:$D$17,0)</f>
        <v>4</v>
      </c>
      <c r="R25" s="6">
        <f>MATCH('Respostas do Formulário 1'!R25,Escalas!$D$12:$D$17,0)</f>
        <v>4</v>
      </c>
      <c r="S25" s="6">
        <f>MATCH('Respostas do Formulário 1'!S25,Escalas!$D$12:$D$17,0)</f>
        <v>5</v>
      </c>
      <c r="T25" s="6">
        <f>MATCH('Respostas do Formulário 1'!T25,Escalas!$D$12:$D$17,0)</f>
        <v>4</v>
      </c>
      <c r="U25" s="6">
        <f>MATCH('Respostas do Formulário 1'!U25,Escalas!$D$12:$D$17,0)</f>
        <v>4</v>
      </c>
      <c r="V25" s="6">
        <f>MATCH('Respostas do Formulário 1'!V25,Escalas!$D$12:$D$17,0)</f>
        <v>3</v>
      </c>
      <c r="W25" s="6">
        <f>MATCH('Respostas do Formulário 1'!W25,Escalas!$D$12:$D$17,0)</f>
        <v>3</v>
      </c>
      <c r="X25" s="6">
        <f>MATCH('Respostas do Formulário 1'!X25,Escalas!$D$12:$D$17,0)</f>
        <v>6</v>
      </c>
      <c r="Y25" s="6">
        <f>MATCH('Respostas do Formulário 1'!Y25,Escalas!$D$12:$D$17,0)</f>
        <v>4</v>
      </c>
      <c r="Z25" s="6">
        <f>MATCH('Respostas do Formulário 1'!Z25,Escalas!$D$12:$D$17,0)</f>
        <v>5</v>
      </c>
      <c r="AA25" s="6">
        <f>MATCH('Respostas do Formulário 1'!AA25,Escalas!$D$12:$D$17,0)</f>
        <v>5</v>
      </c>
      <c r="AB25" s="6">
        <f>MATCH('Respostas do Formulário 1'!AB25,Escalas!$D$12:$D$17,0)</f>
        <v>4</v>
      </c>
      <c r="AC25" s="6">
        <f>MATCH('Respostas do Formulário 1'!AC25,Escalas!$D$12:$D$17,0)</f>
        <v>6</v>
      </c>
      <c r="AD25" s="6">
        <f>MATCH('Respostas do Formulário 1'!AD25,Escalas!$D$12:$D$17,0)</f>
        <v>6</v>
      </c>
      <c r="AE25" s="6">
        <f>MATCH('Respostas do Formulário 1'!AE25,Escalas!$D$12:$D$17,0)</f>
        <v>6</v>
      </c>
      <c r="AF25" s="6">
        <f>MATCH('Respostas do Formulário 1'!AF25,Escalas!$D$12:$D$17,0)</f>
        <v>6</v>
      </c>
      <c r="AG25" s="6">
        <f>MATCH('Respostas do Formulário 1'!AG25,Escalas!$D$12:$D$17,0)</f>
        <v>4</v>
      </c>
      <c r="AH25" s="6">
        <f>MATCH('Respostas do Formulário 1'!AH25,Escalas!$D$12:$D$17,0)</f>
        <v>5</v>
      </c>
      <c r="AI25" s="6">
        <f>MATCH('Respostas do Formulário 1'!AI25,Escalas!$D$12:$D$17,0)</f>
        <v>6</v>
      </c>
      <c r="AJ25" s="6">
        <f>MATCH('Respostas do Formulário 1'!AJ25,Escalas!$D$12:$D$17,0)</f>
        <v>5</v>
      </c>
      <c r="AK25" s="6">
        <f>MATCH('Respostas do Formulário 1'!AK25,Escalas!$D$12:$D$17,0)</f>
        <v>5</v>
      </c>
      <c r="AL25" s="6">
        <f>MATCH('Respostas do Formulário 1'!AL25,Escalas!$D$12:$D$17,0)</f>
        <v>6</v>
      </c>
      <c r="AM25" s="6">
        <f>MATCH('Respostas do Formulário 1'!AM25,Escalas!$D$12:$D$17,0)</f>
        <v>6</v>
      </c>
      <c r="AN25" s="6">
        <f>MATCH('Respostas do Formulário 1'!AN25,Escalas!$D$12:$D$17,0)</f>
        <v>6</v>
      </c>
      <c r="AO25" s="6">
        <f>MATCH('Respostas do Formulário 1'!AO25,Escalas!$D$12:$D$17,0)</f>
        <v>6</v>
      </c>
      <c r="AP25" s="6">
        <f>MATCH('Respostas do Formulário 1'!AP25,Escalas!$D$12:$D$17,0)</f>
        <v>3</v>
      </c>
      <c r="AQ25" s="6">
        <f>MATCH('Respostas do Formulário 1'!AQ25,Escalas!$D$12:$D$17,0)</f>
        <v>6</v>
      </c>
      <c r="AR25" s="6">
        <f>MATCH('Respostas do Formulário 1'!AR25,Escalas!$D$12:$D$17,0)</f>
        <v>6</v>
      </c>
      <c r="AS25" s="6">
        <f>MATCH('Respostas do Formulário 1'!AS25,Escalas!$D$12:$D$17,0)</f>
        <v>5</v>
      </c>
      <c r="AT25" s="6">
        <f>MATCH('Respostas do Formulário 1'!AT25,Escalas!$D$12:$D$17,0)</f>
        <v>5</v>
      </c>
      <c r="AU25" s="6">
        <f>MATCH('Respostas do Formulário 1'!AU25,Escalas!$D$12:$D$17,0)</f>
        <v>5</v>
      </c>
      <c r="AV25" s="6">
        <f>MATCH('Respostas do Formulário 1'!AV25,Escalas!$D$12:$D$17,0)</f>
        <v>4</v>
      </c>
      <c r="AW25" s="6">
        <f>MATCH('Respostas do Formulário 1'!AW25,Escalas!$D$12:$D$17,0)</f>
        <v>3</v>
      </c>
      <c r="AX25" s="6">
        <f>MATCH('Respostas do Formulário 1'!AX25,Escalas!$D$12:$D$17,0)</f>
        <v>5</v>
      </c>
      <c r="AY25" s="6">
        <f>MATCH('Respostas do Formulário 1'!AY25,Escalas!$D$12:$D$17,0)</f>
        <v>6</v>
      </c>
      <c r="AZ25" s="6">
        <f>MATCH('Respostas do Formulário 1'!AZ25,Escalas!$D$12:$D$17,0)</f>
        <v>3</v>
      </c>
      <c r="BA25" s="6">
        <f>MATCH('Respostas do Formulário 1'!BA25,Escalas!$D$12:$D$17,0)</f>
        <v>6</v>
      </c>
      <c r="BB25" s="6">
        <f>MATCH('Respostas do Formulário 1'!BB25,Escalas!$D$12:$D$17,0)</f>
        <v>6</v>
      </c>
      <c r="BC25" s="6">
        <f>MATCH('Respostas do Formulário 1'!BC25,Escalas!$D$12:$D$17,0)</f>
        <v>6</v>
      </c>
      <c r="BD25" s="6">
        <f>MATCH('Respostas do Formulário 1'!BD25,Escalas!$D$12:$D$17,0)</f>
        <v>6</v>
      </c>
      <c r="BE25" s="6">
        <f>MATCH('Respostas do Formulário 1'!BE25,Escalas!$D$12:$D$17,0)</f>
        <v>5</v>
      </c>
      <c r="BF25" s="6"/>
    </row>
    <row r="26" spans="6:58" x14ac:dyDescent="0.25">
      <c r="F26" s="6">
        <f>MATCH('Respostas do Formulário 1'!F26,Escalas!$D$4:$D$9,0)</f>
        <v>5</v>
      </c>
      <c r="G26" s="6">
        <f>MATCH('Respostas do Formulário 1'!G26,Escalas!$D$4:$D$9,0)</f>
        <v>5</v>
      </c>
      <c r="H26" s="6">
        <f>MATCH('Respostas do Formulário 1'!H26,Escalas!$D$4:$D$9,0)</f>
        <v>5</v>
      </c>
      <c r="I26" s="6">
        <f>MATCH('Respostas do Formulário 1'!I26,Escalas!$D$4:$D$9,0)</f>
        <v>5</v>
      </c>
      <c r="J26" s="6">
        <f>MATCH('Respostas do Formulário 1'!J26,Escalas!$D$4:$D$9,0)</f>
        <v>5</v>
      </c>
      <c r="K26" s="6">
        <f>MATCH('Respostas do Formulário 1'!K26,Escalas!$D$4:$D$9,0)</f>
        <v>5</v>
      </c>
      <c r="L26" s="6">
        <f>MATCH('Respostas do Formulário 1'!L26,Escalas!$D$4:$D$9,0)</f>
        <v>5</v>
      </c>
      <c r="M26" s="6">
        <f>MATCH('Respostas do Formulário 1'!M26,Escalas!$D$12:$D$17,0)</f>
        <v>5</v>
      </c>
      <c r="N26" s="6">
        <f>MATCH('Respostas do Formulário 1'!N26,Escalas!$D$12:$D$17,0)</f>
        <v>5</v>
      </c>
      <c r="O26" s="6">
        <f>MATCH('Respostas do Formulário 1'!O26,Escalas!$D$12:$D$17,0)</f>
        <v>4</v>
      </c>
      <c r="P26" s="6">
        <f>MATCH('Respostas do Formulário 1'!P26,Escalas!$D$12:$D$17,0)</f>
        <v>4</v>
      </c>
      <c r="Q26" s="6">
        <f>MATCH('Respostas do Formulário 1'!Q26,Escalas!$D$12:$D$17,0)</f>
        <v>4</v>
      </c>
      <c r="R26" s="6">
        <f>MATCH('Respostas do Formulário 1'!R26,Escalas!$D$12:$D$17,0)</f>
        <v>1</v>
      </c>
      <c r="S26" s="6">
        <f>MATCH('Respostas do Formulário 1'!S26,Escalas!$D$12:$D$17,0)</f>
        <v>3</v>
      </c>
      <c r="T26" s="6">
        <f>MATCH('Respostas do Formulário 1'!T26,Escalas!$D$12:$D$17,0)</f>
        <v>4</v>
      </c>
      <c r="U26" s="6">
        <f>MATCH('Respostas do Formulário 1'!U26,Escalas!$D$12:$D$17,0)</f>
        <v>4</v>
      </c>
      <c r="V26" s="6">
        <f>MATCH('Respostas do Formulário 1'!V26,Escalas!$D$12:$D$17,0)</f>
        <v>5</v>
      </c>
      <c r="W26" s="6">
        <f>MATCH('Respostas do Formulário 1'!W26,Escalas!$D$12:$D$17,0)</f>
        <v>5</v>
      </c>
      <c r="X26" s="6">
        <f>MATCH('Respostas do Formulário 1'!X26,Escalas!$D$12:$D$17,0)</f>
        <v>5</v>
      </c>
      <c r="Y26" s="6">
        <f>MATCH('Respostas do Formulário 1'!Y26,Escalas!$D$12:$D$17,0)</f>
        <v>4</v>
      </c>
      <c r="Z26" s="6">
        <f>MATCH('Respostas do Formulário 1'!Z26,Escalas!$D$12:$D$17,0)</f>
        <v>5</v>
      </c>
      <c r="AA26" s="6">
        <f>MATCH('Respostas do Formulário 1'!AA26,Escalas!$D$12:$D$17,0)</f>
        <v>5</v>
      </c>
      <c r="AB26" s="6">
        <f>MATCH('Respostas do Formulário 1'!AB26,Escalas!$D$12:$D$17,0)</f>
        <v>5</v>
      </c>
      <c r="AC26" s="6">
        <f>MATCH('Respostas do Formulário 1'!AC26,Escalas!$D$12:$D$17,0)</f>
        <v>5</v>
      </c>
      <c r="AD26" s="6">
        <f>MATCH('Respostas do Formulário 1'!AD26,Escalas!$D$12:$D$17,0)</f>
        <v>5</v>
      </c>
      <c r="AE26" s="6">
        <f>MATCH('Respostas do Formulário 1'!AE26,Escalas!$D$12:$D$17,0)</f>
        <v>5</v>
      </c>
      <c r="AF26" s="6">
        <f>MATCH('Respostas do Formulário 1'!AF26,Escalas!$D$12:$D$17,0)</f>
        <v>5</v>
      </c>
      <c r="AG26" s="6">
        <f>MATCH('Respostas do Formulário 1'!AG26,Escalas!$D$12:$D$17,0)</f>
        <v>5</v>
      </c>
      <c r="AH26" s="6">
        <f>MATCH('Respostas do Formulário 1'!AH26,Escalas!$D$12:$D$17,0)</f>
        <v>5</v>
      </c>
      <c r="AI26" s="6">
        <f>MATCH('Respostas do Formulário 1'!AI26,Escalas!$D$12:$D$17,0)</f>
        <v>1</v>
      </c>
      <c r="AJ26" s="6">
        <f>MATCH('Respostas do Formulário 1'!AJ26,Escalas!$D$12:$D$17,0)</f>
        <v>5</v>
      </c>
      <c r="AK26" s="6">
        <f>MATCH('Respostas do Formulário 1'!AK26,Escalas!$D$12:$D$17,0)</f>
        <v>5</v>
      </c>
      <c r="AL26" s="6">
        <f>MATCH('Respostas do Formulário 1'!AL26,Escalas!$D$12:$D$17,0)</f>
        <v>5</v>
      </c>
      <c r="AM26" s="6">
        <f>MATCH('Respostas do Formulário 1'!AM26,Escalas!$D$12:$D$17,0)</f>
        <v>6</v>
      </c>
      <c r="AN26" s="6">
        <f>MATCH('Respostas do Formulário 1'!AN26,Escalas!$D$12:$D$17,0)</f>
        <v>6</v>
      </c>
      <c r="AO26" s="6">
        <f>MATCH('Respostas do Formulário 1'!AO26,Escalas!$D$12:$D$17,0)</f>
        <v>4</v>
      </c>
      <c r="AP26" s="6">
        <f>MATCH('Respostas do Formulário 1'!AP26,Escalas!$D$12:$D$17,0)</f>
        <v>4</v>
      </c>
      <c r="AQ26" s="6">
        <f>MATCH('Respostas do Formulário 1'!AQ26,Escalas!$D$12:$D$17,0)</f>
        <v>4</v>
      </c>
      <c r="AR26" s="6">
        <f>MATCH('Respostas do Formulário 1'!AR26,Escalas!$D$12:$D$17,0)</f>
        <v>4</v>
      </c>
      <c r="AS26" s="6">
        <f>MATCH('Respostas do Formulário 1'!AS26,Escalas!$D$12:$D$17,0)</f>
        <v>4</v>
      </c>
      <c r="AT26" s="6">
        <f>MATCH('Respostas do Formulário 1'!AT26,Escalas!$D$12:$D$17,0)</f>
        <v>4</v>
      </c>
      <c r="AU26" s="6">
        <f>MATCH('Respostas do Formulário 1'!AU26,Escalas!$D$12:$D$17,0)</f>
        <v>5</v>
      </c>
      <c r="AV26" s="6">
        <f>MATCH('Respostas do Formulário 1'!AV26,Escalas!$D$12:$D$17,0)</f>
        <v>4</v>
      </c>
      <c r="AW26" s="6">
        <f>MATCH('Respostas do Formulário 1'!AW26,Escalas!$D$12:$D$17,0)</f>
        <v>4</v>
      </c>
      <c r="AX26" s="6">
        <f>MATCH('Respostas do Formulário 1'!AX26,Escalas!$D$12:$D$17,0)</f>
        <v>4</v>
      </c>
      <c r="AY26" s="6">
        <f>MATCH('Respostas do Formulário 1'!AY26,Escalas!$D$12:$D$17,0)</f>
        <v>4</v>
      </c>
      <c r="AZ26" s="6">
        <f>MATCH('Respostas do Formulário 1'!AZ26,Escalas!$D$12:$D$17,0)</f>
        <v>4</v>
      </c>
      <c r="BA26" s="6">
        <f>MATCH('Respostas do Formulário 1'!BA26,Escalas!$D$12:$D$17,0)</f>
        <v>5</v>
      </c>
      <c r="BB26" s="6">
        <f>MATCH('Respostas do Formulário 1'!BB26,Escalas!$D$12:$D$17,0)</f>
        <v>5</v>
      </c>
      <c r="BC26" s="6">
        <f>MATCH('Respostas do Formulário 1'!BC26,Escalas!$D$12:$D$17,0)</f>
        <v>5</v>
      </c>
      <c r="BD26" s="6">
        <f>MATCH('Respostas do Formulário 1'!BD26,Escalas!$D$12:$D$17,0)</f>
        <v>6</v>
      </c>
      <c r="BE26" s="6">
        <f>MATCH('Respostas do Formulário 1'!BE26,Escalas!$D$12:$D$17,0)</f>
        <v>6</v>
      </c>
      <c r="BF26" s="6"/>
    </row>
    <row r="27" spans="6:58" x14ac:dyDescent="0.25">
      <c r="F27" s="6">
        <f>MATCH('Respostas do Formulário 1'!F27,Escalas!$D$4:$D$9,0)</f>
        <v>4</v>
      </c>
      <c r="G27" s="6">
        <f>MATCH('Respostas do Formulário 1'!G27,Escalas!$D$4:$D$9,0)</f>
        <v>4</v>
      </c>
      <c r="H27" s="6">
        <f>MATCH('Respostas do Formulário 1'!H27,Escalas!$D$4:$D$9,0)</f>
        <v>5</v>
      </c>
      <c r="I27" s="6">
        <f>MATCH('Respostas do Formulário 1'!I27,Escalas!$D$4:$D$9,0)</f>
        <v>5</v>
      </c>
      <c r="J27" s="6">
        <f>MATCH('Respostas do Formulário 1'!J27,Escalas!$D$4:$D$9,0)</f>
        <v>5</v>
      </c>
      <c r="K27" s="6">
        <f>MATCH('Respostas do Formulário 1'!K27,Escalas!$D$4:$D$9,0)</f>
        <v>5</v>
      </c>
      <c r="L27" s="6">
        <f>MATCH('Respostas do Formulário 1'!L27,Escalas!$D$4:$D$9,0)</f>
        <v>5</v>
      </c>
      <c r="M27" s="6">
        <f>MATCH('Respostas do Formulário 1'!M27,Escalas!$D$12:$D$17,0)</f>
        <v>4</v>
      </c>
      <c r="N27" s="6">
        <f>MATCH('Respostas do Formulário 1'!N27,Escalas!$D$12:$D$17,0)</f>
        <v>5</v>
      </c>
      <c r="O27" s="6">
        <f>MATCH('Respostas do Formulário 1'!O27,Escalas!$D$12:$D$17,0)</f>
        <v>6</v>
      </c>
      <c r="P27" s="6">
        <f>MATCH('Respostas do Formulário 1'!P27,Escalas!$D$12:$D$17,0)</f>
        <v>4</v>
      </c>
      <c r="Q27" s="6">
        <f>MATCH('Respostas do Formulário 1'!Q27,Escalas!$D$12:$D$17,0)</f>
        <v>4</v>
      </c>
      <c r="R27" s="6">
        <f>MATCH('Respostas do Formulário 1'!R27,Escalas!$D$12:$D$17,0)</f>
        <v>4</v>
      </c>
      <c r="S27" s="6">
        <f>MATCH('Respostas do Formulário 1'!S27,Escalas!$D$12:$D$17,0)</f>
        <v>4</v>
      </c>
      <c r="T27" s="6">
        <f>MATCH('Respostas do Formulário 1'!T27,Escalas!$D$12:$D$17,0)</f>
        <v>3</v>
      </c>
      <c r="U27" s="6">
        <f>MATCH('Respostas do Formulário 1'!U27,Escalas!$D$12:$D$17,0)</f>
        <v>3</v>
      </c>
      <c r="V27" s="6">
        <f>MATCH('Respostas do Formulário 1'!V27,Escalas!$D$12:$D$17,0)</f>
        <v>5</v>
      </c>
      <c r="W27" s="6">
        <f>MATCH('Respostas do Formulário 1'!W27,Escalas!$D$12:$D$17,0)</f>
        <v>5</v>
      </c>
      <c r="X27" s="6">
        <f>MATCH('Respostas do Formulário 1'!X27,Escalas!$D$12:$D$17,0)</f>
        <v>5</v>
      </c>
      <c r="Y27" s="6">
        <f>MATCH('Respostas do Formulário 1'!Y27,Escalas!$D$12:$D$17,0)</f>
        <v>5</v>
      </c>
      <c r="Z27" s="6">
        <f>MATCH('Respostas do Formulário 1'!Z27,Escalas!$D$12:$D$17,0)</f>
        <v>4</v>
      </c>
      <c r="AA27" s="6">
        <f>MATCH('Respostas do Formulário 1'!AA27,Escalas!$D$12:$D$17,0)</f>
        <v>4</v>
      </c>
      <c r="AB27" s="6">
        <f>MATCH('Respostas do Formulário 1'!AB27,Escalas!$D$12:$D$17,0)</f>
        <v>3</v>
      </c>
      <c r="AC27" s="6">
        <f>MATCH('Respostas do Formulário 1'!AC27,Escalas!$D$12:$D$17,0)</f>
        <v>4</v>
      </c>
      <c r="AD27" s="6">
        <f>MATCH('Respostas do Formulário 1'!AD27,Escalas!$D$12:$D$17,0)</f>
        <v>4</v>
      </c>
      <c r="AE27" s="6">
        <f>MATCH('Respostas do Formulário 1'!AE27,Escalas!$D$12:$D$17,0)</f>
        <v>3</v>
      </c>
      <c r="AF27" s="6">
        <f>MATCH('Respostas do Formulário 1'!AF27,Escalas!$D$12:$D$17,0)</f>
        <v>6</v>
      </c>
      <c r="AG27" s="6">
        <f>MATCH('Respostas do Formulário 1'!AG27,Escalas!$D$12:$D$17,0)</f>
        <v>5</v>
      </c>
      <c r="AH27" s="6">
        <f>MATCH('Respostas do Formulário 1'!AH27,Escalas!$D$12:$D$17,0)</f>
        <v>6</v>
      </c>
      <c r="AI27" s="6">
        <f>MATCH('Respostas do Formulário 1'!AI27,Escalas!$D$12:$D$17,0)</f>
        <v>3</v>
      </c>
      <c r="AJ27" s="6">
        <f>MATCH('Respostas do Formulário 1'!AJ27,Escalas!$D$12:$D$17,0)</f>
        <v>2</v>
      </c>
      <c r="AK27" s="6">
        <f>MATCH('Respostas do Formulário 1'!AK27,Escalas!$D$12:$D$17,0)</f>
        <v>5</v>
      </c>
      <c r="AL27" s="6">
        <f>MATCH('Respostas do Formulário 1'!AL27,Escalas!$D$12:$D$17,0)</f>
        <v>5</v>
      </c>
      <c r="AM27" s="6">
        <f>MATCH('Respostas do Formulário 1'!AM27,Escalas!$D$12:$D$17,0)</f>
        <v>6</v>
      </c>
      <c r="AN27" s="6">
        <f>MATCH('Respostas do Formulário 1'!AN27,Escalas!$D$12:$D$17,0)</f>
        <v>6</v>
      </c>
      <c r="AO27" s="6">
        <f>MATCH('Respostas do Formulário 1'!AO27,Escalas!$D$12:$D$17,0)</f>
        <v>2</v>
      </c>
      <c r="AP27" s="6">
        <f>MATCH('Respostas do Formulário 1'!AP27,Escalas!$D$12:$D$17,0)</f>
        <v>3</v>
      </c>
      <c r="AQ27" s="6">
        <f>MATCH('Respostas do Formulário 1'!AQ27,Escalas!$D$12:$D$17,0)</f>
        <v>6</v>
      </c>
      <c r="AR27" s="6">
        <f>MATCH('Respostas do Formulário 1'!AR27,Escalas!$D$12:$D$17,0)</f>
        <v>3</v>
      </c>
      <c r="AS27" s="6">
        <f>MATCH('Respostas do Formulário 1'!AS27,Escalas!$D$12:$D$17,0)</f>
        <v>6</v>
      </c>
      <c r="AT27" s="6">
        <f>MATCH('Respostas do Formulário 1'!AT27,Escalas!$D$12:$D$17,0)</f>
        <v>6</v>
      </c>
      <c r="AU27" s="6">
        <f>MATCH('Respostas do Formulário 1'!AU27,Escalas!$D$12:$D$17,0)</f>
        <v>5</v>
      </c>
      <c r="AV27" s="6">
        <f>MATCH('Respostas do Formulário 1'!AV27,Escalas!$D$12:$D$17,0)</f>
        <v>6</v>
      </c>
      <c r="AW27" s="6">
        <f>MATCH('Respostas do Formulário 1'!AW27,Escalas!$D$12:$D$17,0)</f>
        <v>5</v>
      </c>
      <c r="AX27" s="6">
        <f>MATCH('Respostas do Formulário 1'!AX27,Escalas!$D$12:$D$17,0)</f>
        <v>6</v>
      </c>
      <c r="AY27" s="6">
        <f>MATCH('Respostas do Formulário 1'!AY27,Escalas!$D$12:$D$17,0)</f>
        <v>6</v>
      </c>
      <c r="AZ27" s="6">
        <f>MATCH('Respostas do Formulário 1'!AZ27,Escalas!$D$12:$D$17,0)</f>
        <v>3</v>
      </c>
      <c r="BA27" s="6">
        <f>MATCH('Respostas do Formulário 1'!BA27,Escalas!$D$12:$D$17,0)</f>
        <v>5</v>
      </c>
      <c r="BB27" s="6">
        <f>MATCH('Respostas do Formulário 1'!BB27,Escalas!$D$12:$D$17,0)</f>
        <v>4</v>
      </c>
      <c r="BC27" s="6">
        <f>MATCH('Respostas do Formulário 1'!BC27,Escalas!$D$12:$D$17,0)</f>
        <v>5</v>
      </c>
      <c r="BD27" s="6">
        <f>MATCH('Respostas do Formulário 1'!BD27,Escalas!$D$12:$D$17,0)</f>
        <v>6</v>
      </c>
      <c r="BE27" s="6">
        <f>MATCH('Respostas do Formulário 1'!BE27,Escalas!$D$12:$D$17,0)</f>
        <v>6</v>
      </c>
      <c r="BF27" s="6"/>
    </row>
    <row r="28" spans="6:58" x14ac:dyDescent="0.25">
      <c r="F28" s="6">
        <f>MATCH('Respostas do Formulário 1'!F28,Escalas!$D$4:$D$9,0)</f>
        <v>6</v>
      </c>
      <c r="G28" s="6">
        <f>MATCH('Respostas do Formulário 1'!G28,Escalas!$D$4:$D$9,0)</f>
        <v>6</v>
      </c>
      <c r="H28" s="6">
        <f>MATCH('Respostas do Formulário 1'!H28,Escalas!$D$4:$D$9,0)</f>
        <v>5</v>
      </c>
      <c r="I28" s="6">
        <f>MATCH('Respostas do Formulário 1'!I28,Escalas!$D$4:$D$9,0)</f>
        <v>6</v>
      </c>
      <c r="J28" s="6">
        <f>MATCH('Respostas do Formulário 1'!J28,Escalas!$D$4:$D$9,0)</f>
        <v>5</v>
      </c>
      <c r="K28" s="6">
        <f>MATCH('Respostas do Formulário 1'!K28,Escalas!$D$4:$D$9,0)</f>
        <v>6</v>
      </c>
      <c r="L28" s="6">
        <f>MATCH('Respostas do Formulário 1'!L28,Escalas!$D$4:$D$9,0)</f>
        <v>6</v>
      </c>
      <c r="M28" s="6">
        <f>MATCH('Respostas do Formulário 1'!M28,Escalas!$D$12:$D$17,0)</f>
        <v>5</v>
      </c>
      <c r="N28" s="6">
        <f>MATCH('Respostas do Formulário 1'!N28,Escalas!$D$12:$D$17,0)</f>
        <v>5</v>
      </c>
      <c r="O28" s="6">
        <f>MATCH('Respostas do Formulário 1'!O28,Escalas!$D$12:$D$17,0)</f>
        <v>6</v>
      </c>
      <c r="P28" s="6">
        <f>MATCH('Respostas do Formulário 1'!P28,Escalas!$D$12:$D$17,0)</f>
        <v>5</v>
      </c>
      <c r="Q28" s="6">
        <f>MATCH('Respostas do Formulário 1'!Q28,Escalas!$D$12:$D$17,0)</f>
        <v>5</v>
      </c>
      <c r="R28" s="6">
        <f>MATCH('Respostas do Formulário 1'!R28,Escalas!$D$12:$D$17,0)</f>
        <v>5</v>
      </c>
      <c r="S28" s="6">
        <f>MATCH('Respostas do Formulário 1'!S28,Escalas!$D$12:$D$17,0)</f>
        <v>5</v>
      </c>
      <c r="T28" s="6">
        <f>MATCH('Respostas do Formulário 1'!T28,Escalas!$D$12:$D$17,0)</f>
        <v>3</v>
      </c>
      <c r="U28" s="6">
        <f>MATCH('Respostas do Formulário 1'!U28,Escalas!$D$12:$D$17,0)</f>
        <v>4</v>
      </c>
      <c r="V28" s="6">
        <f>MATCH('Respostas do Formulário 1'!V28,Escalas!$D$12:$D$17,0)</f>
        <v>5</v>
      </c>
      <c r="W28" s="6">
        <f>MATCH('Respostas do Formulário 1'!W28,Escalas!$D$12:$D$17,0)</f>
        <v>5</v>
      </c>
      <c r="X28" s="6">
        <f>MATCH('Respostas do Formulário 1'!X28,Escalas!$D$12:$D$17,0)</f>
        <v>6</v>
      </c>
      <c r="Y28" s="6">
        <f>MATCH('Respostas do Formulário 1'!Y28,Escalas!$D$12:$D$17,0)</f>
        <v>5</v>
      </c>
      <c r="Z28" s="6">
        <f>MATCH('Respostas do Formulário 1'!Z28,Escalas!$D$12:$D$17,0)</f>
        <v>5</v>
      </c>
      <c r="AA28" s="6">
        <f>MATCH('Respostas do Formulário 1'!AA28,Escalas!$D$12:$D$17,0)</f>
        <v>5</v>
      </c>
      <c r="AB28" s="6">
        <f>MATCH('Respostas do Formulário 1'!AB28,Escalas!$D$12:$D$17,0)</f>
        <v>6</v>
      </c>
      <c r="AC28" s="6">
        <f>MATCH('Respostas do Formulário 1'!AC28,Escalas!$D$12:$D$17,0)</f>
        <v>6</v>
      </c>
      <c r="AD28" s="6">
        <f>MATCH('Respostas do Formulário 1'!AD28,Escalas!$D$12:$D$17,0)</f>
        <v>5</v>
      </c>
      <c r="AE28" s="6">
        <f>MATCH('Respostas do Formulário 1'!AE28,Escalas!$D$12:$D$17,0)</f>
        <v>6</v>
      </c>
      <c r="AF28" s="6">
        <f>MATCH('Respostas do Formulário 1'!AF28,Escalas!$D$12:$D$17,0)</f>
        <v>6</v>
      </c>
      <c r="AG28" s="6">
        <f>MATCH('Respostas do Formulário 1'!AG28,Escalas!$D$12:$D$17,0)</f>
        <v>5</v>
      </c>
      <c r="AH28" s="6">
        <f>MATCH('Respostas do Formulário 1'!AH28,Escalas!$D$12:$D$17,0)</f>
        <v>6</v>
      </c>
      <c r="AI28" s="6">
        <f>MATCH('Respostas do Formulário 1'!AI28,Escalas!$D$12:$D$17,0)</f>
        <v>4</v>
      </c>
      <c r="AJ28" s="6">
        <f>MATCH('Respostas do Formulário 1'!AJ28,Escalas!$D$12:$D$17,0)</f>
        <v>6</v>
      </c>
      <c r="AK28" s="6">
        <f>MATCH('Respostas do Formulário 1'!AK28,Escalas!$D$12:$D$17,0)</f>
        <v>5</v>
      </c>
      <c r="AL28" s="6">
        <f>MATCH('Respostas do Formulário 1'!AL28,Escalas!$D$12:$D$17,0)</f>
        <v>6</v>
      </c>
      <c r="AM28" s="6">
        <f>MATCH('Respostas do Formulário 1'!AM28,Escalas!$D$12:$D$17,0)</f>
        <v>6</v>
      </c>
      <c r="AN28" s="6">
        <f>MATCH('Respostas do Formulário 1'!AN28,Escalas!$D$12:$D$17,0)</f>
        <v>6</v>
      </c>
      <c r="AO28" s="6">
        <f>MATCH('Respostas do Formulário 1'!AO28,Escalas!$D$12:$D$17,0)</f>
        <v>5</v>
      </c>
      <c r="AP28" s="6">
        <f>MATCH('Respostas do Formulário 1'!AP28,Escalas!$D$12:$D$17,0)</f>
        <v>3</v>
      </c>
      <c r="AQ28" s="6">
        <f>MATCH('Respostas do Formulário 1'!AQ28,Escalas!$D$12:$D$17,0)</f>
        <v>5</v>
      </c>
      <c r="AR28" s="6">
        <f>MATCH('Respostas do Formulário 1'!AR28,Escalas!$D$12:$D$17,0)</f>
        <v>5</v>
      </c>
      <c r="AS28" s="6">
        <f>MATCH('Respostas do Formulário 1'!AS28,Escalas!$D$12:$D$17,0)</f>
        <v>6</v>
      </c>
      <c r="AT28" s="6">
        <f>MATCH('Respostas do Formulário 1'!AT28,Escalas!$D$12:$D$17,0)</f>
        <v>5</v>
      </c>
      <c r="AU28" s="6">
        <f>MATCH('Respostas do Formulário 1'!AU28,Escalas!$D$12:$D$17,0)</f>
        <v>6</v>
      </c>
      <c r="AV28" s="6">
        <f>MATCH('Respostas do Formulário 1'!AV28,Escalas!$D$12:$D$17,0)</f>
        <v>6</v>
      </c>
      <c r="AW28" s="6">
        <f>MATCH('Respostas do Formulário 1'!AW28,Escalas!$D$12:$D$17,0)</f>
        <v>5</v>
      </c>
      <c r="AX28" s="6">
        <f>MATCH('Respostas do Formulário 1'!AX28,Escalas!$D$12:$D$17,0)</f>
        <v>6</v>
      </c>
      <c r="AY28" s="6">
        <f>MATCH('Respostas do Formulário 1'!AY28,Escalas!$D$12:$D$17,0)</f>
        <v>6</v>
      </c>
      <c r="AZ28" s="6">
        <f>MATCH('Respostas do Formulário 1'!AZ28,Escalas!$D$12:$D$17,0)</f>
        <v>6</v>
      </c>
      <c r="BA28" s="6">
        <f>MATCH('Respostas do Formulário 1'!BA28,Escalas!$D$12:$D$17,0)</f>
        <v>5</v>
      </c>
      <c r="BB28" s="6">
        <f>MATCH('Respostas do Formulário 1'!BB28,Escalas!$D$12:$D$17,0)</f>
        <v>3</v>
      </c>
      <c r="BC28" s="6">
        <f>MATCH('Respostas do Formulário 1'!BC28,Escalas!$D$12:$D$17,0)</f>
        <v>6</v>
      </c>
      <c r="BD28" s="6">
        <f>MATCH('Respostas do Formulário 1'!BD28,Escalas!$D$12:$D$17,0)</f>
        <v>5</v>
      </c>
      <c r="BE28" s="6">
        <f>MATCH('Respostas do Formulário 1'!BE28,Escalas!$D$12:$D$17,0)</f>
        <v>6</v>
      </c>
      <c r="BF28" s="6"/>
    </row>
    <row r="29" spans="6:58" x14ac:dyDescent="0.25">
      <c r="F29" s="6">
        <f>MATCH('Respostas do Formulário 1'!F29,Escalas!$D$4:$D$9,0)</f>
        <v>6</v>
      </c>
      <c r="G29" s="6">
        <f>MATCH('Respostas do Formulário 1'!G29,Escalas!$D$4:$D$9,0)</f>
        <v>6</v>
      </c>
      <c r="H29" s="6">
        <f>MATCH('Respostas do Formulário 1'!H29,Escalas!$D$4:$D$9,0)</f>
        <v>4</v>
      </c>
      <c r="I29" s="6">
        <f>MATCH('Respostas do Formulário 1'!I29,Escalas!$D$4:$D$9,0)</f>
        <v>4</v>
      </c>
      <c r="J29" s="6">
        <f>MATCH('Respostas do Formulário 1'!J29,Escalas!$D$4:$D$9,0)</f>
        <v>6</v>
      </c>
      <c r="K29" s="6">
        <f>MATCH('Respostas do Formulário 1'!K29,Escalas!$D$4:$D$9,0)</f>
        <v>5</v>
      </c>
      <c r="L29" s="6">
        <f>MATCH('Respostas do Formulário 1'!L29,Escalas!$D$4:$D$9,0)</f>
        <v>6</v>
      </c>
      <c r="M29" s="6">
        <f>MATCH('Respostas do Formulário 1'!M29,Escalas!$D$12:$D$17,0)</f>
        <v>6</v>
      </c>
      <c r="N29" s="6">
        <f>MATCH('Respostas do Formulário 1'!N29,Escalas!$D$12:$D$17,0)</f>
        <v>6</v>
      </c>
      <c r="O29" s="6">
        <f>MATCH('Respostas do Formulário 1'!O29,Escalas!$D$12:$D$17,0)</f>
        <v>5</v>
      </c>
      <c r="P29" s="6">
        <f>MATCH('Respostas do Formulário 1'!P29,Escalas!$D$12:$D$17,0)</f>
        <v>4</v>
      </c>
      <c r="Q29" s="6">
        <f>MATCH('Respostas do Formulário 1'!Q29,Escalas!$D$12:$D$17,0)</f>
        <v>3</v>
      </c>
      <c r="R29" s="6">
        <f>MATCH('Respostas do Formulário 1'!R29,Escalas!$D$12:$D$17,0)</f>
        <v>3</v>
      </c>
      <c r="S29" s="6">
        <f>MATCH('Respostas do Formulário 1'!S29,Escalas!$D$12:$D$17,0)</f>
        <v>4</v>
      </c>
      <c r="T29" s="6">
        <f>MATCH('Respostas do Formulário 1'!T29,Escalas!$D$12:$D$17,0)</f>
        <v>3</v>
      </c>
      <c r="U29" s="6">
        <f>MATCH('Respostas do Formulário 1'!U29,Escalas!$D$12:$D$17,0)</f>
        <v>3</v>
      </c>
      <c r="V29" s="6">
        <f>MATCH('Respostas do Formulário 1'!V29,Escalas!$D$12:$D$17,0)</f>
        <v>2</v>
      </c>
      <c r="W29" s="6">
        <f>MATCH('Respostas do Formulário 1'!W29,Escalas!$D$12:$D$17,0)</f>
        <v>2</v>
      </c>
      <c r="X29" s="6">
        <f>MATCH('Respostas do Formulário 1'!X29,Escalas!$D$12:$D$17,0)</f>
        <v>5</v>
      </c>
      <c r="Y29" s="6">
        <f>MATCH('Respostas do Formulário 1'!Y29,Escalas!$D$12:$D$17,0)</f>
        <v>2</v>
      </c>
      <c r="Z29" s="6">
        <f>MATCH('Respostas do Formulário 1'!Z29,Escalas!$D$12:$D$17,0)</f>
        <v>4</v>
      </c>
      <c r="AA29" s="6">
        <f>MATCH('Respostas do Formulário 1'!AA29,Escalas!$D$12:$D$17,0)</f>
        <v>4</v>
      </c>
      <c r="AB29" s="6">
        <f>MATCH('Respostas do Formulário 1'!AB29,Escalas!$D$12:$D$17,0)</f>
        <v>5</v>
      </c>
      <c r="AC29" s="6">
        <f>MATCH('Respostas do Formulário 1'!AC29,Escalas!$D$12:$D$17,0)</f>
        <v>6</v>
      </c>
      <c r="AD29" s="6">
        <f>MATCH('Respostas do Formulário 1'!AD29,Escalas!$D$12:$D$17,0)</f>
        <v>6</v>
      </c>
      <c r="AE29" s="6">
        <f>MATCH('Respostas do Formulário 1'!AE29,Escalas!$D$12:$D$17,0)</f>
        <v>6</v>
      </c>
      <c r="AF29" s="6">
        <f>MATCH('Respostas do Formulário 1'!AF29,Escalas!$D$12:$D$17,0)</f>
        <v>6</v>
      </c>
      <c r="AG29" s="6">
        <f>MATCH('Respostas do Formulário 1'!AG29,Escalas!$D$12:$D$17,0)</f>
        <v>2</v>
      </c>
      <c r="AH29" s="6">
        <f>MATCH('Respostas do Formulário 1'!AH29,Escalas!$D$12:$D$17,0)</f>
        <v>6</v>
      </c>
      <c r="AI29" s="6">
        <f>MATCH('Respostas do Formulário 1'!AI29,Escalas!$D$12:$D$17,0)</f>
        <v>3</v>
      </c>
      <c r="AJ29" s="6">
        <f>MATCH('Respostas do Formulário 1'!AJ29,Escalas!$D$12:$D$17,0)</f>
        <v>3</v>
      </c>
      <c r="AK29" s="6">
        <f>MATCH('Respostas do Formulário 1'!AK29,Escalas!$D$12:$D$17,0)</f>
        <v>2</v>
      </c>
      <c r="AL29" s="6">
        <f>MATCH('Respostas do Formulário 1'!AL29,Escalas!$D$12:$D$17,0)</f>
        <v>4</v>
      </c>
      <c r="AM29" s="6">
        <f>MATCH('Respostas do Formulário 1'!AM29,Escalas!$D$12:$D$17,0)</f>
        <v>6</v>
      </c>
      <c r="AN29" s="6">
        <f>MATCH('Respostas do Formulário 1'!AN29,Escalas!$D$12:$D$17,0)</f>
        <v>6</v>
      </c>
      <c r="AO29" s="6">
        <f>MATCH('Respostas do Formulário 1'!AO29,Escalas!$D$12:$D$17,0)</f>
        <v>1</v>
      </c>
      <c r="AP29" s="6">
        <f>MATCH('Respostas do Formulário 1'!AP29,Escalas!$D$12:$D$17,0)</f>
        <v>3</v>
      </c>
      <c r="AQ29" s="6">
        <f>MATCH('Respostas do Formulário 1'!AQ29,Escalas!$D$12:$D$17,0)</f>
        <v>4</v>
      </c>
      <c r="AR29" s="6">
        <f>MATCH('Respostas do Formulário 1'!AR29,Escalas!$D$12:$D$17,0)</f>
        <v>4</v>
      </c>
      <c r="AS29" s="6">
        <f>MATCH('Respostas do Formulário 1'!AS29,Escalas!$D$12:$D$17,0)</f>
        <v>4</v>
      </c>
      <c r="AT29" s="6">
        <f>MATCH('Respostas do Formulário 1'!AT29,Escalas!$D$12:$D$17,0)</f>
        <v>3</v>
      </c>
      <c r="AU29" s="6">
        <f>MATCH('Respostas do Formulário 1'!AU29,Escalas!$D$12:$D$17,0)</f>
        <v>4</v>
      </c>
      <c r="AV29" s="6">
        <f>MATCH('Respostas do Formulário 1'!AV29,Escalas!$D$12:$D$17,0)</f>
        <v>2</v>
      </c>
      <c r="AW29" s="6">
        <f>MATCH('Respostas do Formulário 1'!AW29,Escalas!$D$12:$D$17,0)</f>
        <v>4</v>
      </c>
      <c r="AX29" s="6">
        <f>MATCH('Respostas do Formulário 1'!AX29,Escalas!$D$12:$D$17,0)</f>
        <v>6</v>
      </c>
      <c r="AY29" s="6">
        <f>MATCH('Respostas do Formulário 1'!AY29,Escalas!$D$12:$D$17,0)</f>
        <v>6</v>
      </c>
      <c r="AZ29" s="6">
        <f>MATCH('Respostas do Formulário 1'!AZ29,Escalas!$D$12:$D$17,0)</f>
        <v>3</v>
      </c>
      <c r="BA29" s="6">
        <f>MATCH('Respostas do Formulário 1'!BA29,Escalas!$D$12:$D$17,0)</f>
        <v>6</v>
      </c>
      <c r="BB29" s="6">
        <f>MATCH('Respostas do Formulário 1'!BB29,Escalas!$D$12:$D$17,0)</f>
        <v>4</v>
      </c>
      <c r="BC29" s="6">
        <f>MATCH('Respostas do Formulário 1'!BC29,Escalas!$D$12:$D$17,0)</f>
        <v>6</v>
      </c>
      <c r="BD29" s="6">
        <f>MATCH('Respostas do Formulário 1'!BD29,Escalas!$D$12:$D$17,0)</f>
        <v>6</v>
      </c>
      <c r="BE29" s="6">
        <f>MATCH('Respostas do Formulário 1'!BE29,Escalas!$D$12:$D$17,0)</f>
        <v>6</v>
      </c>
      <c r="BF29" s="6"/>
    </row>
    <row r="30" spans="6:58" x14ac:dyDescent="0.25">
      <c r="F30" s="6">
        <f>MATCH('Respostas do Formulário 1'!F30,Escalas!$D$4:$D$9,0)</f>
        <v>6</v>
      </c>
      <c r="G30" s="6">
        <f>MATCH('Respostas do Formulário 1'!G30,Escalas!$D$4:$D$9,0)</f>
        <v>6</v>
      </c>
      <c r="H30" s="6">
        <f>MATCH('Respostas do Formulário 1'!H30,Escalas!$D$4:$D$9,0)</f>
        <v>6</v>
      </c>
      <c r="I30" s="6">
        <f>MATCH('Respostas do Formulário 1'!I30,Escalas!$D$4:$D$9,0)</f>
        <v>6</v>
      </c>
      <c r="J30" s="6">
        <f>MATCH('Respostas do Formulário 1'!J30,Escalas!$D$4:$D$9,0)</f>
        <v>6</v>
      </c>
      <c r="K30" s="6">
        <f>MATCH('Respostas do Formulário 1'!K30,Escalas!$D$4:$D$9,0)</f>
        <v>6</v>
      </c>
      <c r="L30" s="6">
        <f>MATCH('Respostas do Formulário 1'!L30,Escalas!$D$4:$D$9,0)</f>
        <v>6</v>
      </c>
      <c r="M30" s="6">
        <f>MATCH('Respostas do Formulário 1'!M30,Escalas!$D$12:$D$17,0)</f>
        <v>6</v>
      </c>
      <c r="N30" s="6">
        <f>MATCH('Respostas do Formulário 1'!N30,Escalas!$D$12:$D$17,0)</f>
        <v>6</v>
      </c>
      <c r="O30" s="6">
        <f>MATCH('Respostas do Formulário 1'!O30,Escalas!$D$12:$D$17,0)</f>
        <v>6</v>
      </c>
      <c r="P30" s="6">
        <f>MATCH('Respostas do Formulário 1'!P30,Escalas!$D$12:$D$17,0)</f>
        <v>6</v>
      </c>
      <c r="Q30" s="6">
        <f>MATCH('Respostas do Formulário 1'!Q30,Escalas!$D$12:$D$17,0)</f>
        <v>6</v>
      </c>
      <c r="R30" s="6">
        <f>MATCH('Respostas do Formulário 1'!R30,Escalas!$D$12:$D$17,0)</f>
        <v>6</v>
      </c>
      <c r="S30" s="6">
        <f>MATCH('Respostas do Formulário 1'!S30,Escalas!$D$12:$D$17,0)</f>
        <v>6</v>
      </c>
      <c r="T30" s="6">
        <f>MATCH('Respostas do Formulário 1'!T30,Escalas!$D$12:$D$17,0)</f>
        <v>6</v>
      </c>
      <c r="U30" s="6">
        <f>MATCH('Respostas do Formulário 1'!U30,Escalas!$D$12:$D$17,0)</f>
        <v>6</v>
      </c>
      <c r="V30" s="6">
        <f>MATCH('Respostas do Formulário 1'!V30,Escalas!$D$12:$D$17,0)</f>
        <v>6</v>
      </c>
      <c r="W30" s="6">
        <f>MATCH('Respostas do Formulário 1'!W30,Escalas!$D$12:$D$17,0)</f>
        <v>6</v>
      </c>
      <c r="X30" s="6">
        <f>MATCH('Respostas do Formulário 1'!X30,Escalas!$D$12:$D$17,0)</f>
        <v>6</v>
      </c>
      <c r="Y30" s="6">
        <f>MATCH('Respostas do Formulário 1'!Y30,Escalas!$D$12:$D$17,0)</f>
        <v>6</v>
      </c>
      <c r="Z30" s="6">
        <f>MATCH('Respostas do Formulário 1'!Z30,Escalas!$D$12:$D$17,0)</f>
        <v>6</v>
      </c>
      <c r="AA30" s="6">
        <f>MATCH('Respostas do Formulário 1'!AA30,Escalas!$D$12:$D$17,0)</f>
        <v>6</v>
      </c>
      <c r="AB30" s="6">
        <f>MATCH('Respostas do Formulário 1'!AB30,Escalas!$D$12:$D$17,0)</f>
        <v>6</v>
      </c>
      <c r="AC30" s="6">
        <f>MATCH('Respostas do Formulário 1'!AC30,Escalas!$D$12:$D$17,0)</f>
        <v>6</v>
      </c>
      <c r="AD30" s="6">
        <f>MATCH('Respostas do Formulário 1'!AD30,Escalas!$D$12:$D$17,0)</f>
        <v>6</v>
      </c>
      <c r="AE30" s="6">
        <f>MATCH('Respostas do Formulário 1'!AE30,Escalas!$D$12:$D$17,0)</f>
        <v>6</v>
      </c>
      <c r="AF30" s="6">
        <f>MATCH('Respostas do Formulário 1'!AF30,Escalas!$D$12:$D$17,0)</f>
        <v>6</v>
      </c>
      <c r="AG30" s="6">
        <f>MATCH('Respostas do Formulário 1'!AG30,Escalas!$D$12:$D$17,0)</f>
        <v>6</v>
      </c>
      <c r="AH30" s="6">
        <f>MATCH('Respostas do Formulário 1'!AH30,Escalas!$D$12:$D$17,0)</f>
        <v>6</v>
      </c>
      <c r="AI30" s="6">
        <f>MATCH('Respostas do Formulário 1'!AI30,Escalas!$D$12:$D$17,0)</f>
        <v>6</v>
      </c>
      <c r="AJ30" s="6">
        <f>MATCH('Respostas do Formulário 1'!AJ30,Escalas!$D$12:$D$17,0)</f>
        <v>6</v>
      </c>
      <c r="AK30" s="6">
        <f>MATCH('Respostas do Formulário 1'!AK30,Escalas!$D$12:$D$17,0)</f>
        <v>6</v>
      </c>
      <c r="AL30" s="6">
        <f>MATCH('Respostas do Formulário 1'!AL30,Escalas!$D$12:$D$17,0)</f>
        <v>6</v>
      </c>
      <c r="AM30" s="6">
        <f>MATCH('Respostas do Formulário 1'!AM30,Escalas!$D$12:$D$17,0)</f>
        <v>6</v>
      </c>
      <c r="AN30" s="6">
        <f>MATCH('Respostas do Formulário 1'!AN30,Escalas!$D$12:$D$17,0)</f>
        <v>6</v>
      </c>
      <c r="AO30" s="6">
        <f>MATCH('Respostas do Formulário 1'!AO30,Escalas!$D$12:$D$17,0)</f>
        <v>6</v>
      </c>
      <c r="AP30" s="6">
        <f>MATCH('Respostas do Formulário 1'!AP30,Escalas!$D$12:$D$17,0)</f>
        <v>6</v>
      </c>
      <c r="AQ30" s="6">
        <f>MATCH('Respostas do Formulário 1'!AQ30,Escalas!$D$12:$D$17,0)</f>
        <v>6</v>
      </c>
      <c r="AR30" s="6">
        <f>MATCH('Respostas do Formulário 1'!AR30,Escalas!$D$12:$D$17,0)</f>
        <v>6</v>
      </c>
      <c r="AS30" s="6">
        <f>MATCH('Respostas do Formulário 1'!AS30,Escalas!$D$12:$D$17,0)</f>
        <v>6</v>
      </c>
      <c r="AT30" s="6">
        <f>MATCH('Respostas do Formulário 1'!AT30,Escalas!$D$12:$D$17,0)</f>
        <v>6</v>
      </c>
      <c r="AU30" s="6">
        <f>MATCH('Respostas do Formulário 1'!AU30,Escalas!$D$12:$D$17,0)</f>
        <v>6</v>
      </c>
      <c r="AV30" s="6">
        <f>MATCH('Respostas do Formulário 1'!AV30,Escalas!$D$12:$D$17,0)</f>
        <v>6</v>
      </c>
      <c r="AW30" s="6">
        <f>MATCH('Respostas do Formulário 1'!AW30,Escalas!$D$12:$D$17,0)</f>
        <v>6</v>
      </c>
      <c r="AX30" s="6">
        <f>MATCH('Respostas do Formulário 1'!AX30,Escalas!$D$12:$D$17,0)</f>
        <v>6</v>
      </c>
      <c r="AY30" s="6">
        <f>MATCH('Respostas do Formulário 1'!AY30,Escalas!$D$12:$D$17,0)</f>
        <v>6</v>
      </c>
      <c r="AZ30" s="6">
        <f>MATCH('Respostas do Formulário 1'!AZ30,Escalas!$D$12:$D$17,0)</f>
        <v>6</v>
      </c>
      <c r="BA30" s="6">
        <f>MATCH('Respostas do Formulário 1'!BA30,Escalas!$D$12:$D$17,0)</f>
        <v>6</v>
      </c>
      <c r="BB30" s="6">
        <f>MATCH('Respostas do Formulário 1'!BB30,Escalas!$D$12:$D$17,0)</f>
        <v>6</v>
      </c>
      <c r="BC30" s="6">
        <f>MATCH('Respostas do Formulário 1'!BC30,Escalas!$D$12:$D$17,0)</f>
        <v>6</v>
      </c>
      <c r="BD30" s="6">
        <f>MATCH('Respostas do Formulário 1'!BD30,Escalas!$D$12:$D$17,0)</f>
        <v>6</v>
      </c>
      <c r="BE30" s="6">
        <f>MATCH('Respostas do Formulário 1'!BE30,Escalas!$D$12:$D$17,0)</f>
        <v>6</v>
      </c>
      <c r="BF30" s="6"/>
    </row>
    <row r="31" spans="6:58" x14ac:dyDescent="0.25">
      <c r="F31" s="6">
        <f>MATCH('Respostas do Formulário 1'!F31,Escalas!$D$4:$D$9,0)</f>
        <v>5</v>
      </c>
      <c r="G31" s="6">
        <f>MATCH('Respostas do Formulário 1'!G31,Escalas!$D$4:$D$9,0)</f>
        <v>5</v>
      </c>
      <c r="H31" s="6">
        <f>MATCH('Respostas do Formulário 1'!H31,Escalas!$D$4:$D$9,0)</f>
        <v>6</v>
      </c>
      <c r="I31" s="6">
        <f>MATCH('Respostas do Formulário 1'!I31,Escalas!$D$4:$D$9,0)</f>
        <v>5</v>
      </c>
      <c r="J31" s="6">
        <f>MATCH('Respostas do Formulário 1'!J31,Escalas!$D$4:$D$9,0)</f>
        <v>6</v>
      </c>
      <c r="K31" s="6">
        <f>MATCH('Respostas do Formulário 1'!K31,Escalas!$D$4:$D$9,0)</f>
        <v>6</v>
      </c>
      <c r="L31" s="6">
        <f>MATCH('Respostas do Formulário 1'!L31,Escalas!$D$4:$D$9,0)</f>
        <v>5</v>
      </c>
      <c r="M31" s="6">
        <f>MATCH('Respostas do Formulário 1'!M31,Escalas!$D$12:$D$17,0)</f>
        <v>4</v>
      </c>
      <c r="N31" s="6">
        <f>MATCH('Respostas do Formulário 1'!N31,Escalas!$D$12:$D$17,0)</f>
        <v>5</v>
      </c>
      <c r="O31" s="6">
        <f>MATCH('Respostas do Formulário 1'!O31,Escalas!$D$12:$D$17,0)</f>
        <v>5</v>
      </c>
      <c r="P31" s="6">
        <f>MATCH('Respostas do Formulário 1'!P31,Escalas!$D$12:$D$17,0)</f>
        <v>6</v>
      </c>
      <c r="Q31" s="6">
        <f>MATCH('Respostas do Formulário 1'!Q31,Escalas!$D$12:$D$17,0)</f>
        <v>6</v>
      </c>
      <c r="R31" s="6">
        <f>MATCH('Respostas do Formulário 1'!R31,Escalas!$D$12:$D$17,0)</f>
        <v>2</v>
      </c>
      <c r="S31" s="6">
        <f>MATCH('Respostas do Formulário 1'!S31,Escalas!$D$12:$D$17,0)</f>
        <v>6</v>
      </c>
      <c r="T31" s="6">
        <f>MATCH('Respostas do Formulário 1'!T31,Escalas!$D$12:$D$17,0)</f>
        <v>4</v>
      </c>
      <c r="U31" s="6">
        <f>MATCH('Respostas do Formulário 1'!U31,Escalas!$D$12:$D$17,0)</f>
        <v>6</v>
      </c>
      <c r="V31" s="6">
        <f>MATCH('Respostas do Formulário 1'!V31,Escalas!$D$12:$D$17,0)</f>
        <v>4</v>
      </c>
      <c r="W31" s="6">
        <f>MATCH('Respostas do Formulário 1'!W31,Escalas!$D$12:$D$17,0)</f>
        <v>5</v>
      </c>
      <c r="X31" s="6">
        <f>MATCH('Respostas do Formulário 1'!X31,Escalas!$D$12:$D$17,0)</f>
        <v>6</v>
      </c>
      <c r="Y31" s="6">
        <f>MATCH('Respostas do Formulário 1'!Y31,Escalas!$D$12:$D$17,0)</f>
        <v>5</v>
      </c>
      <c r="Z31" s="6">
        <f>MATCH('Respostas do Formulário 1'!Z31,Escalas!$D$12:$D$17,0)</f>
        <v>6</v>
      </c>
      <c r="AA31" s="6">
        <f>MATCH('Respostas do Formulário 1'!AA31,Escalas!$D$12:$D$17,0)</f>
        <v>6</v>
      </c>
      <c r="AB31" s="6">
        <f>MATCH('Respostas do Formulário 1'!AB31,Escalas!$D$12:$D$17,0)</f>
        <v>5</v>
      </c>
      <c r="AC31" s="6">
        <f>MATCH('Respostas do Formulário 1'!AC31,Escalas!$D$12:$D$17,0)</f>
        <v>5</v>
      </c>
      <c r="AD31" s="6">
        <f>MATCH('Respostas do Formulário 1'!AD31,Escalas!$D$12:$D$17,0)</f>
        <v>4</v>
      </c>
      <c r="AE31" s="6">
        <f>MATCH('Respostas do Formulário 1'!AE31,Escalas!$D$12:$D$17,0)</f>
        <v>5</v>
      </c>
      <c r="AF31" s="6">
        <f>MATCH('Respostas do Formulário 1'!AF31,Escalas!$D$12:$D$17,0)</f>
        <v>5</v>
      </c>
      <c r="AG31" s="6">
        <f>MATCH('Respostas do Formulário 1'!AG31,Escalas!$D$12:$D$17,0)</f>
        <v>5</v>
      </c>
      <c r="AH31" s="6">
        <f>MATCH('Respostas do Formulário 1'!AH31,Escalas!$D$12:$D$17,0)</f>
        <v>5</v>
      </c>
      <c r="AI31" s="6">
        <f>MATCH('Respostas do Formulário 1'!AI31,Escalas!$D$12:$D$17,0)</f>
        <v>4</v>
      </c>
      <c r="AJ31" s="6">
        <f>MATCH('Respostas do Formulário 1'!AJ31,Escalas!$D$12:$D$17,0)</f>
        <v>4</v>
      </c>
      <c r="AK31" s="6">
        <f>MATCH('Respostas do Formulário 1'!AK31,Escalas!$D$12:$D$17,0)</f>
        <v>5</v>
      </c>
      <c r="AL31" s="6">
        <f>MATCH('Respostas do Formulário 1'!AL31,Escalas!$D$12:$D$17,0)</f>
        <v>4</v>
      </c>
      <c r="AM31" s="6">
        <f>MATCH('Respostas do Formulário 1'!AM31,Escalas!$D$12:$D$17,0)</f>
        <v>6</v>
      </c>
      <c r="AN31" s="6">
        <f>MATCH('Respostas do Formulário 1'!AN31,Escalas!$D$12:$D$17,0)</f>
        <v>6</v>
      </c>
      <c r="AO31" s="6">
        <f>MATCH('Respostas do Formulário 1'!AO31,Escalas!$D$12:$D$17,0)</f>
        <v>4</v>
      </c>
      <c r="AP31" s="6">
        <f>MATCH('Respostas do Formulário 1'!AP31,Escalas!$D$12:$D$17,0)</f>
        <v>4</v>
      </c>
      <c r="AQ31" s="6">
        <f>MATCH('Respostas do Formulário 1'!AQ31,Escalas!$D$12:$D$17,0)</f>
        <v>4</v>
      </c>
      <c r="AR31" s="6">
        <f>MATCH('Respostas do Formulário 1'!AR31,Escalas!$D$12:$D$17,0)</f>
        <v>4</v>
      </c>
      <c r="AS31" s="6">
        <f>MATCH('Respostas do Formulário 1'!AS31,Escalas!$D$12:$D$17,0)</f>
        <v>4</v>
      </c>
      <c r="AT31" s="6">
        <f>MATCH('Respostas do Formulário 1'!AT31,Escalas!$D$12:$D$17,0)</f>
        <v>5</v>
      </c>
      <c r="AU31" s="6">
        <f>MATCH('Respostas do Formulário 1'!AU31,Escalas!$D$12:$D$17,0)</f>
        <v>6</v>
      </c>
      <c r="AV31" s="6">
        <f>MATCH('Respostas do Formulário 1'!AV31,Escalas!$D$12:$D$17,0)</f>
        <v>5</v>
      </c>
      <c r="AW31" s="6">
        <f>MATCH('Respostas do Formulário 1'!AW31,Escalas!$D$12:$D$17,0)</f>
        <v>5</v>
      </c>
      <c r="AX31" s="6">
        <f>MATCH('Respostas do Formulário 1'!AX31,Escalas!$D$12:$D$17,0)</f>
        <v>5</v>
      </c>
      <c r="AY31" s="6">
        <f>MATCH('Respostas do Formulário 1'!AY31,Escalas!$D$12:$D$17,0)</f>
        <v>5</v>
      </c>
      <c r="AZ31" s="6">
        <f>MATCH('Respostas do Formulário 1'!AZ31,Escalas!$D$12:$D$17,0)</f>
        <v>4</v>
      </c>
      <c r="BA31" s="6">
        <f>MATCH('Respostas do Formulário 1'!BA31,Escalas!$D$12:$D$17,0)</f>
        <v>5</v>
      </c>
      <c r="BB31" s="6">
        <f>MATCH('Respostas do Formulário 1'!BB31,Escalas!$D$12:$D$17,0)</f>
        <v>5</v>
      </c>
      <c r="BC31" s="6">
        <f>MATCH('Respostas do Formulário 1'!BC31,Escalas!$D$12:$D$17,0)</f>
        <v>6</v>
      </c>
      <c r="BD31" s="6">
        <f>MATCH('Respostas do Formulário 1'!BD31,Escalas!$D$12:$D$17,0)</f>
        <v>5</v>
      </c>
      <c r="BE31" s="6">
        <f>MATCH('Respostas do Formulário 1'!BE31,Escalas!$D$12:$D$17,0)</f>
        <v>5</v>
      </c>
      <c r="BF31" s="6"/>
    </row>
    <row r="32" spans="6:58" x14ac:dyDescent="0.25">
      <c r="F32" s="6">
        <f>MATCH('Respostas do Formulário 1'!F32,Escalas!$D$4:$D$9,0)</f>
        <v>4</v>
      </c>
      <c r="G32" s="6">
        <f>MATCH('Respostas do Formulário 1'!G32,Escalas!$D$4:$D$9,0)</f>
        <v>2</v>
      </c>
      <c r="H32" s="6">
        <f>MATCH('Respostas do Formulário 1'!H32,Escalas!$D$4:$D$9,0)</f>
        <v>4</v>
      </c>
      <c r="I32" s="6">
        <f>MATCH('Respostas do Formulário 1'!I32,Escalas!$D$4:$D$9,0)</f>
        <v>4</v>
      </c>
      <c r="J32" s="6">
        <f>MATCH('Respostas do Formulário 1'!J32,Escalas!$D$4:$D$9,0)</f>
        <v>5</v>
      </c>
      <c r="K32" s="6">
        <f>MATCH('Respostas do Formulário 1'!K32,Escalas!$D$4:$D$9,0)</f>
        <v>5</v>
      </c>
      <c r="L32" s="6">
        <f>MATCH('Respostas do Formulário 1'!L32,Escalas!$D$4:$D$9,0)</f>
        <v>2</v>
      </c>
      <c r="M32" s="6">
        <f>MATCH('Respostas do Formulário 1'!M32,Escalas!$D$12:$D$17,0)</f>
        <v>4</v>
      </c>
      <c r="N32" s="6">
        <f>MATCH('Respostas do Formulário 1'!N32,Escalas!$D$12:$D$17,0)</f>
        <v>2</v>
      </c>
      <c r="O32" s="6">
        <f>MATCH('Respostas do Formulário 1'!O32,Escalas!$D$12:$D$17,0)</f>
        <v>4</v>
      </c>
      <c r="P32" s="6">
        <f>MATCH('Respostas do Formulário 1'!P32,Escalas!$D$12:$D$17,0)</f>
        <v>1</v>
      </c>
      <c r="Q32" s="6">
        <f>MATCH('Respostas do Formulário 1'!Q32,Escalas!$D$12:$D$17,0)</f>
        <v>1</v>
      </c>
      <c r="R32" s="6">
        <f>MATCH('Respostas do Formulário 1'!R32,Escalas!$D$12:$D$17,0)</f>
        <v>2</v>
      </c>
      <c r="S32" s="6">
        <f>MATCH('Respostas do Formulário 1'!S32,Escalas!$D$12:$D$17,0)</f>
        <v>2</v>
      </c>
      <c r="T32" s="6">
        <f>MATCH('Respostas do Formulário 1'!T32,Escalas!$D$12:$D$17,0)</f>
        <v>3</v>
      </c>
      <c r="U32" s="6">
        <f>MATCH('Respostas do Formulário 1'!U32,Escalas!$D$12:$D$17,0)</f>
        <v>2</v>
      </c>
      <c r="V32" s="6">
        <f>MATCH('Respostas do Formulário 1'!V32,Escalas!$D$12:$D$17,0)</f>
        <v>1</v>
      </c>
      <c r="W32" s="6">
        <f>MATCH('Respostas do Formulário 1'!W32,Escalas!$D$12:$D$17,0)</f>
        <v>1</v>
      </c>
      <c r="X32" s="6">
        <f>MATCH('Respostas do Formulário 1'!X32,Escalas!$D$12:$D$17,0)</f>
        <v>4</v>
      </c>
      <c r="Y32" s="6">
        <f>MATCH('Respostas do Formulário 1'!Y32,Escalas!$D$12:$D$17,0)</f>
        <v>2</v>
      </c>
      <c r="Z32" s="6">
        <f>MATCH('Respostas do Formulário 1'!Z32,Escalas!$D$12:$D$17,0)</f>
        <v>1</v>
      </c>
      <c r="AA32" s="6">
        <f>MATCH('Respostas do Formulário 1'!AA32,Escalas!$D$12:$D$17,0)</f>
        <v>1</v>
      </c>
      <c r="AB32" s="6">
        <f>MATCH('Respostas do Formulário 1'!AB32,Escalas!$D$12:$D$17,0)</f>
        <v>1</v>
      </c>
      <c r="AC32" s="6">
        <f>MATCH('Respostas do Formulário 1'!AC32,Escalas!$D$12:$D$17,0)</f>
        <v>2</v>
      </c>
      <c r="AD32" s="6">
        <f>MATCH('Respostas do Formulário 1'!AD32,Escalas!$D$12:$D$17,0)</f>
        <v>2</v>
      </c>
      <c r="AE32" s="6">
        <f>MATCH('Respostas do Formulário 1'!AE32,Escalas!$D$12:$D$17,0)</f>
        <v>2</v>
      </c>
      <c r="AF32" s="6">
        <f>MATCH('Respostas do Formulário 1'!AF32,Escalas!$D$12:$D$17,0)</f>
        <v>4</v>
      </c>
      <c r="AG32" s="6">
        <f>MATCH('Respostas do Formulário 1'!AG32,Escalas!$D$12:$D$17,0)</f>
        <v>2</v>
      </c>
      <c r="AH32" s="6">
        <f>MATCH('Respostas do Formulário 1'!AH32,Escalas!$D$12:$D$17,0)</f>
        <v>2</v>
      </c>
      <c r="AI32" s="6">
        <f>MATCH('Respostas do Formulário 1'!AI32,Escalas!$D$12:$D$17,0)</f>
        <v>2</v>
      </c>
      <c r="AJ32" s="6">
        <f>MATCH('Respostas do Formulário 1'!AJ32,Escalas!$D$12:$D$17,0)</f>
        <v>2</v>
      </c>
      <c r="AK32" s="6">
        <f>MATCH('Respostas do Formulário 1'!AK32,Escalas!$D$12:$D$17,0)</f>
        <v>2</v>
      </c>
      <c r="AL32" s="6">
        <f>MATCH('Respostas do Formulário 1'!AL32,Escalas!$D$12:$D$17,0)</f>
        <v>4</v>
      </c>
      <c r="AM32" s="6">
        <f>MATCH('Respostas do Formulário 1'!AM32,Escalas!$D$12:$D$17,0)</f>
        <v>4</v>
      </c>
      <c r="AN32" s="6">
        <f>MATCH('Respostas do Formulário 1'!AN32,Escalas!$D$12:$D$17,0)</f>
        <v>4</v>
      </c>
      <c r="AO32" s="6">
        <f>MATCH('Respostas do Formulário 1'!AO32,Escalas!$D$12:$D$17,0)</f>
        <v>1</v>
      </c>
      <c r="AP32" s="6">
        <f>MATCH('Respostas do Formulário 1'!AP32,Escalas!$D$12:$D$17,0)</f>
        <v>1</v>
      </c>
      <c r="AQ32" s="6">
        <f>MATCH('Respostas do Formulário 1'!AQ32,Escalas!$D$12:$D$17,0)</f>
        <v>4</v>
      </c>
      <c r="AR32" s="6">
        <f>MATCH('Respostas do Formulário 1'!AR32,Escalas!$D$12:$D$17,0)</f>
        <v>2</v>
      </c>
      <c r="AS32" s="6">
        <f>MATCH('Respostas do Formulário 1'!AS32,Escalas!$D$12:$D$17,0)</f>
        <v>2</v>
      </c>
      <c r="AT32" s="6">
        <f>MATCH('Respostas do Formulário 1'!AT32,Escalas!$D$12:$D$17,0)</f>
        <v>4</v>
      </c>
      <c r="AU32" s="6">
        <f>MATCH('Respostas do Formulário 1'!AU32,Escalas!$D$12:$D$17,0)</f>
        <v>4</v>
      </c>
      <c r="AV32" s="6">
        <f>MATCH('Respostas do Formulário 1'!AV32,Escalas!$D$12:$D$17,0)</f>
        <v>4</v>
      </c>
      <c r="AW32" s="6">
        <f>MATCH('Respostas do Formulário 1'!AW32,Escalas!$D$12:$D$17,0)</f>
        <v>2</v>
      </c>
      <c r="AX32" s="6">
        <f>MATCH('Respostas do Formulário 1'!AX32,Escalas!$D$12:$D$17,0)</f>
        <v>4</v>
      </c>
      <c r="AY32" s="6">
        <f>MATCH('Respostas do Formulário 1'!AY32,Escalas!$D$12:$D$17,0)</f>
        <v>2</v>
      </c>
      <c r="AZ32" s="6">
        <f>MATCH('Respostas do Formulário 1'!AZ32,Escalas!$D$12:$D$17,0)</f>
        <v>4</v>
      </c>
      <c r="BA32" s="6">
        <f>MATCH('Respostas do Formulário 1'!BA32,Escalas!$D$12:$D$17,0)</f>
        <v>4</v>
      </c>
      <c r="BB32" s="6">
        <f>MATCH('Respostas do Formulário 1'!BB32,Escalas!$D$12:$D$17,0)</f>
        <v>4</v>
      </c>
      <c r="BC32" s="6">
        <f>MATCH('Respostas do Formulário 1'!BC32,Escalas!$D$12:$D$17,0)</f>
        <v>4</v>
      </c>
      <c r="BD32" s="6">
        <f>MATCH('Respostas do Formulário 1'!BD32,Escalas!$D$12:$D$17,0)</f>
        <v>5</v>
      </c>
      <c r="BE32" s="6">
        <f>MATCH('Respostas do Formulário 1'!BE32,Escalas!$D$12:$D$17,0)</f>
        <v>4</v>
      </c>
      <c r="BF32" s="6"/>
    </row>
    <row r="33" spans="6:58" x14ac:dyDescent="0.25">
      <c r="F33" s="6">
        <f>MATCH('Respostas do Formulário 1'!F33,Escalas!$D$4:$D$9,0)</f>
        <v>4</v>
      </c>
      <c r="G33" s="6">
        <f>MATCH('Respostas do Formulário 1'!G33,Escalas!$D$4:$D$9,0)</f>
        <v>4</v>
      </c>
      <c r="H33" s="6">
        <f>MATCH('Respostas do Formulário 1'!H33,Escalas!$D$4:$D$9,0)</f>
        <v>4</v>
      </c>
      <c r="I33" s="6">
        <f>MATCH('Respostas do Formulário 1'!I33,Escalas!$D$4:$D$9,0)</f>
        <v>4</v>
      </c>
      <c r="J33" s="6">
        <f>MATCH('Respostas do Formulário 1'!J33,Escalas!$D$4:$D$9,0)</f>
        <v>4</v>
      </c>
      <c r="K33" s="6">
        <f>MATCH('Respostas do Formulário 1'!K33,Escalas!$D$4:$D$9,0)</f>
        <v>4</v>
      </c>
      <c r="L33" s="6">
        <f>MATCH('Respostas do Formulário 1'!L33,Escalas!$D$4:$D$9,0)</f>
        <v>4</v>
      </c>
      <c r="M33" s="6">
        <f>MATCH('Respostas do Formulário 1'!M33,Escalas!$D$12:$D$17,0)</f>
        <v>3</v>
      </c>
      <c r="N33" s="6">
        <f>MATCH('Respostas do Formulário 1'!N33,Escalas!$D$12:$D$17,0)</f>
        <v>4</v>
      </c>
      <c r="O33" s="6">
        <f>MATCH('Respostas do Formulário 1'!O33,Escalas!$D$12:$D$17,0)</f>
        <v>4</v>
      </c>
      <c r="P33" s="6">
        <f>MATCH('Respostas do Formulário 1'!P33,Escalas!$D$12:$D$17,0)</f>
        <v>3</v>
      </c>
      <c r="Q33" s="6">
        <f>MATCH('Respostas do Formulário 1'!Q33,Escalas!$D$12:$D$17,0)</f>
        <v>4</v>
      </c>
      <c r="R33" s="6">
        <f>MATCH('Respostas do Formulário 1'!R33,Escalas!$D$12:$D$17,0)</f>
        <v>3</v>
      </c>
      <c r="S33" s="6">
        <f>MATCH('Respostas do Formulário 1'!S33,Escalas!$D$12:$D$17,0)</f>
        <v>3</v>
      </c>
      <c r="T33" s="6">
        <f>MATCH('Respostas do Formulário 1'!T33,Escalas!$D$12:$D$17,0)</f>
        <v>2</v>
      </c>
      <c r="U33" s="6">
        <f>MATCH('Respostas do Formulário 1'!U33,Escalas!$D$12:$D$17,0)</f>
        <v>2</v>
      </c>
      <c r="V33" s="6">
        <f>MATCH('Respostas do Formulário 1'!V33,Escalas!$D$12:$D$17,0)</f>
        <v>3</v>
      </c>
      <c r="W33" s="6">
        <f>MATCH('Respostas do Formulário 1'!W33,Escalas!$D$12:$D$17,0)</f>
        <v>3</v>
      </c>
      <c r="X33" s="6">
        <f>MATCH('Respostas do Formulário 1'!X33,Escalas!$D$12:$D$17,0)</f>
        <v>3</v>
      </c>
      <c r="Y33" s="6">
        <f>MATCH('Respostas do Formulário 1'!Y33,Escalas!$D$12:$D$17,0)</f>
        <v>2</v>
      </c>
      <c r="Z33" s="6">
        <f>MATCH('Respostas do Formulário 1'!Z33,Escalas!$D$12:$D$17,0)</f>
        <v>3</v>
      </c>
      <c r="AA33" s="6">
        <f>MATCH('Respostas do Formulário 1'!AA33,Escalas!$D$12:$D$17,0)</f>
        <v>3</v>
      </c>
      <c r="AB33" s="6">
        <f>MATCH('Respostas do Formulário 1'!AB33,Escalas!$D$12:$D$17,0)</f>
        <v>3</v>
      </c>
      <c r="AC33" s="6">
        <f>MATCH('Respostas do Formulário 1'!AC33,Escalas!$D$12:$D$17,0)</f>
        <v>4</v>
      </c>
      <c r="AD33" s="6">
        <f>MATCH('Respostas do Formulário 1'!AD33,Escalas!$D$12:$D$17,0)</f>
        <v>3</v>
      </c>
      <c r="AE33" s="6">
        <f>MATCH('Respostas do Formulário 1'!AE33,Escalas!$D$12:$D$17,0)</f>
        <v>4</v>
      </c>
      <c r="AF33" s="6">
        <f>MATCH('Respostas do Formulário 1'!AF33,Escalas!$D$12:$D$17,0)</f>
        <v>3</v>
      </c>
      <c r="AG33" s="6">
        <f>MATCH('Respostas do Formulário 1'!AG33,Escalas!$D$12:$D$17,0)</f>
        <v>3</v>
      </c>
      <c r="AH33" s="6">
        <f>MATCH('Respostas do Formulário 1'!AH33,Escalas!$D$12:$D$17,0)</f>
        <v>4</v>
      </c>
      <c r="AI33" s="6">
        <f>MATCH('Respostas do Formulário 1'!AI33,Escalas!$D$12:$D$17,0)</f>
        <v>4</v>
      </c>
      <c r="AJ33" s="6">
        <f>MATCH('Respostas do Formulário 1'!AJ33,Escalas!$D$12:$D$17,0)</f>
        <v>3</v>
      </c>
      <c r="AK33" s="6">
        <f>MATCH('Respostas do Formulário 1'!AK33,Escalas!$D$12:$D$17,0)</f>
        <v>3</v>
      </c>
      <c r="AL33" s="6">
        <f>MATCH('Respostas do Formulário 1'!AL33,Escalas!$D$12:$D$17,0)</f>
        <v>4</v>
      </c>
      <c r="AM33" s="6">
        <f>MATCH('Respostas do Formulário 1'!AM33,Escalas!$D$12:$D$17,0)</f>
        <v>4</v>
      </c>
      <c r="AN33" s="6">
        <f>MATCH('Respostas do Formulário 1'!AN33,Escalas!$D$12:$D$17,0)</f>
        <v>4</v>
      </c>
      <c r="AO33" s="6">
        <f>MATCH('Respostas do Formulário 1'!AO33,Escalas!$D$12:$D$17,0)</f>
        <v>3</v>
      </c>
      <c r="AP33" s="6">
        <f>MATCH('Respostas do Formulário 1'!AP33,Escalas!$D$12:$D$17,0)</f>
        <v>3</v>
      </c>
      <c r="AQ33" s="6">
        <f>MATCH('Respostas do Formulário 1'!AQ33,Escalas!$D$12:$D$17,0)</f>
        <v>3</v>
      </c>
      <c r="AR33" s="6">
        <f>MATCH('Respostas do Formulário 1'!AR33,Escalas!$D$12:$D$17,0)</f>
        <v>2</v>
      </c>
      <c r="AS33" s="6">
        <f>MATCH('Respostas do Formulário 1'!AS33,Escalas!$D$12:$D$17,0)</f>
        <v>3</v>
      </c>
      <c r="AT33" s="6">
        <f>MATCH('Respostas do Formulário 1'!AT33,Escalas!$D$12:$D$17,0)</f>
        <v>3</v>
      </c>
      <c r="AU33" s="6">
        <f>MATCH('Respostas do Formulário 1'!AU33,Escalas!$D$12:$D$17,0)</f>
        <v>3</v>
      </c>
      <c r="AV33" s="6">
        <f>MATCH('Respostas do Formulário 1'!AV33,Escalas!$D$12:$D$17,0)</f>
        <v>3</v>
      </c>
      <c r="AW33" s="6">
        <f>MATCH('Respostas do Formulário 1'!AW33,Escalas!$D$12:$D$17,0)</f>
        <v>2</v>
      </c>
      <c r="AX33" s="6">
        <f>MATCH('Respostas do Formulário 1'!AX33,Escalas!$D$12:$D$17,0)</f>
        <v>4</v>
      </c>
      <c r="AY33" s="6">
        <f>MATCH('Respostas do Formulário 1'!AY33,Escalas!$D$12:$D$17,0)</f>
        <v>4</v>
      </c>
      <c r="AZ33" s="6">
        <f>MATCH('Respostas do Formulário 1'!AZ33,Escalas!$D$12:$D$17,0)</f>
        <v>2</v>
      </c>
      <c r="BA33" s="6">
        <f>MATCH('Respostas do Formulário 1'!BA33,Escalas!$D$12:$D$17,0)</f>
        <v>4</v>
      </c>
      <c r="BB33" s="6">
        <f>MATCH('Respostas do Formulário 1'!BB33,Escalas!$D$12:$D$17,0)</f>
        <v>3</v>
      </c>
      <c r="BC33" s="6">
        <f>MATCH('Respostas do Formulário 1'!BC33,Escalas!$D$12:$D$17,0)</f>
        <v>4</v>
      </c>
      <c r="BD33" s="6">
        <f>MATCH('Respostas do Formulário 1'!BD33,Escalas!$D$12:$D$17,0)</f>
        <v>4</v>
      </c>
      <c r="BE33" s="6">
        <f>MATCH('Respostas do Formulário 1'!BE33,Escalas!$D$12:$D$17,0)</f>
        <v>2</v>
      </c>
      <c r="BF33" s="6"/>
    </row>
    <row r="34" spans="6:58" x14ac:dyDescent="0.25">
      <c r="F34" s="6">
        <f>MATCH('Respostas do Formulário 1'!F34,Escalas!$D$4:$D$9,0)</f>
        <v>5</v>
      </c>
      <c r="G34" s="6">
        <f>MATCH('Respostas do Formulário 1'!G34,Escalas!$D$4:$D$9,0)</f>
        <v>6</v>
      </c>
      <c r="H34" s="6">
        <f>MATCH('Respostas do Formulário 1'!H34,Escalas!$D$4:$D$9,0)</f>
        <v>6</v>
      </c>
      <c r="I34" s="6">
        <f>MATCH('Respostas do Formulário 1'!I34,Escalas!$D$4:$D$9,0)</f>
        <v>6</v>
      </c>
      <c r="J34" s="6">
        <f>MATCH('Respostas do Formulário 1'!J34,Escalas!$D$4:$D$9,0)</f>
        <v>6</v>
      </c>
      <c r="K34" s="6">
        <f>MATCH('Respostas do Formulário 1'!K34,Escalas!$D$4:$D$9,0)</f>
        <v>5</v>
      </c>
      <c r="L34" s="6">
        <f>MATCH('Respostas do Formulário 1'!L34,Escalas!$D$4:$D$9,0)</f>
        <v>5</v>
      </c>
      <c r="M34" s="6">
        <f>MATCH('Respostas do Formulário 1'!M34,Escalas!$D$12:$D$17,0)</f>
        <v>5</v>
      </c>
      <c r="N34" s="6">
        <f>MATCH('Respostas do Formulário 1'!N34,Escalas!$D$12:$D$17,0)</f>
        <v>5</v>
      </c>
      <c r="O34" s="6">
        <f>MATCH('Respostas do Formulário 1'!O34,Escalas!$D$12:$D$17,0)</f>
        <v>3</v>
      </c>
      <c r="P34" s="6">
        <f>MATCH('Respostas do Formulário 1'!P34,Escalas!$D$12:$D$17,0)</f>
        <v>4</v>
      </c>
      <c r="Q34" s="6">
        <f>MATCH('Respostas do Formulário 1'!Q34,Escalas!$D$12:$D$17,0)</f>
        <v>2</v>
      </c>
      <c r="R34" s="6">
        <f>MATCH('Respostas do Formulário 1'!R34,Escalas!$D$12:$D$17,0)</f>
        <v>1</v>
      </c>
      <c r="S34" s="6">
        <f>MATCH('Respostas do Formulário 1'!S34,Escalas!$D$12:$D$17,0)</f>
        <v>3</v>
      </c>
      <c r="T34" s="6">
        <f>MATCH('Respostas do Formulário 1'!T34,Escalas!$D$12:$D$17,0)</f>
        <v>3</v>
      </c>
      <c r="U34" s="6">
        <f>MATCH('Respostas do Formulário 1'!U34,Escalas!$D$12:$D$17,0)</f>
        <v>3</v>
      </c>
      <c r="V34" s="6">
        <f>MATCH('Respostas do Formulário 1'!V34,Escalas!$D$12:$D$17,0)</f>
        <v>5</v>
      </c>
      <c r="W34" s="6">
        <f>MATCH('Respostas do Formulário 1'!W34,Escalas!$D$12:$D$17,0)</f>
        <v>5</v>
      </c>
      <c r="X34" s="6">
        <f>MATCH('Respostas do Formulário 1'!X34,Escalas!$D$12:$D$17,0)</f>
        <v>5</v>
      </c>
      <c r="Y34" s="6">
        <f>MATCH('Respostas do Formulário 1'!Y34,Escalas!$D$12:$D$17,0)</f>
        <v>3</v>
      </c>
      <c r="Z34" s="6">
        <f>MATCH('Respostas do Formulário 1'!Z34,Escalas!$D$12:$D$17,0)</f>
        <v>3</v>
      </c>
      <c r="AA34" s="6">
        <f>MATCH('Respostas do Formulário 1'!AA34,Escalas!$D$12:$D$17,0)</f>
        <v>3</v>
      </c>
      <c r="AB34" s="6">
        <f>MATCH('Respostas do Formulário 1'!AB34,Escalas!$D$12:$D$17,0)</f>
        <v>5</v>
      </c>
      <c r="AC34" s="6">
        <f>MATCH('Respostas do Formulário 1'!AC34,Escalas!$D$12:$D$17,0)</f>
        <v>6</v>
      </c>
      <c r="AD34" s="6">
        <f>MATCH('Respostas do Formulário 1'!AD34,Escalas!$D$12:$D$17,0)</f>
        <v>6</v>
      </c>
      <c r="AE34" s="6">
        <f>MATCH('Respostas do Formulário 1'!AE34,Escalas!$D$12:$D$17,0)</f>
        <v>6</v>
      </c>
      <c r="AF34" s="6">
        <f>MATCH('Respostas do Formulário 1'!AF34,Escalas!$D$12:$D$17,0)</f>
        <v>6</v>
      </c>
      <c r="AG34" s="6">
        <f>MATCH('Respostas do Formulário 1'!AG34,Escalas!$D$12:$D$17,0)</f>
        <v>3</v>
      </c>
      <c r="AH34" s="6">
        <f>MATCH('Respostas do Formulário 1'!AH34,Escalas!$D$12:$D$17,0)</f>
        <v>6</v>
      </c>
      <c r="AI34" s="6">
        <f>MATCH('Respostas do Formulário 1'!AI34,Escalas!$D$12:$D$17,0)</f>
        <v>5</v>
      </c>
      <c r="AJ34" s="6">
        <f>MATCH('Respostas do Formulário 1'!AJ34,Escalas!$D$12:$D$17,0)</f>
        <v>3</v>
      </c>
      <c r="AK34" s="6">
        <f>MATCH('Respostas do Formulário 1'!AK34,Escalas!$D$12:$D$17,0)</f>
        <v>4</v>
      </c>
      <c r="AL34" s="6">
        <f>MATCH('Respostas do Formulário 1'!AL34,Escalas!$D$12:$D$17,0)</f>
        <v>6</v>
      </c>
      <c r="AM34" s="6">
        <f>MATCH('Respostas do Formulário 1'!AM34,Escalas!$D$12:$D$17,0)</f>
        <v>6</v>
      </c>
      <c r="AN34" s="6">
        <f>MATCH('Respostas do Formulário 1'!AN34,Escalas!$D$12:$D$17,0)</f>
        <v>6</v>
      </c>
      <c r="AO34" s="6">
        <f>MATCH('Respostas do Formulário 1'!AO34,Escalas!$D$12:$D$17,0)</f>
        <v>3</v>
      </c>
      <c r="AP34" s="6">
        <f>MATCH('Respostas do Formulário 1'!AP34,Escalas!$D$12:$D$17,0)</f>
        <v>3</v>
      </c>
      <c r="AQ34" s="6">
        <f>MATCH('Respostas do Formulário 1'!AQ34,Escalas!$D$12:$D$17,0)</f>
        <v>4</v>
      </c>
      <c r="AR34" s="6">
        <f>MATCH('Respostas do Formulário 1'!AR34,Escalas!$D$12:$D$17,0)</f>
        <v>3</v>
      </c>
      <c r="AS34" s="6">
        <f>MATCH('Respostas do Formulário 1'!AS34,Escalas!$D$12:$D$17,0)</f>
        <v>4</v>
      </c>
      <c r="AT34" s="6">
        <f>MATCH('Respostas do Formulário 1'!AT34,Escalas!$D$12:$D$17,0)</f>
        <v>4</v>
      </c>
      <c r="AU34" s="6">
        <f>MATCH('Respostas do Formulário 1'!AU34,Escalas!$D$12:$D$17,0)</f>
        <v>6</v>
      </c>
      <c r="AV34" s="6">
        <f>MATCH('Respostas do Formulário 1'!AV34,Escalas!$D$12:$D$17,0)</f>
        <v>6</v>
      </c>
      <c r="AW34" s="6">
        <f>MATCH('Respostas do Formulário 1'!AW34,Escalas!$D$12:$D$17,0)</f>
        <v>5</v>
      </c>
      <c r="AX34" s="6">
        <f>MATCH('Respostas do Formulário 1'!AX34,Escalas!$D$12:$D$17,0)</f>
        <v>6</v>
      </c>
      <c r="AY34" s="6">
        <f>MATCH('Respostas do Formulário 1'!AY34,Escalas!$D$12:$D$17,0)</f>
        <v>6</v>
      </c>
      <c r="AZ34" s="6">
        <f>MATCH('Respostas do Formulário 1'!AZ34,Escalas!$D$12:$D$17,0)</f>
        <v>3</v>
      </c>
      <c r="BA34" s="6">
        <f>MATCH('Respostas do Formulário 1'!BA34,Escalas!$D$12:$D$17,0)</f>
        <v>6</v>
      </c>
      <c r="BB34" s="6">
        <f>MATCH('Respostas do Formulário 1'!BB34,Escalas!$D$12:$D$17,0)</f>
        <v>5</v>
      </c>
      <c r="BC34" s="6">
        <f>MATCH('Respostas do Formulário 1'!BC34,Escalas!$D$12:$D$17,0)</f>
        <v>6</v>
      </c>
      <c r="BD34" s="6">
        <f>MATCH('Respostas do Formulário 1'!BD34,Escalas!$D$12:$D$17,0)</f>
        <v>4</v>
      </c>
      <c r="BE34" s="6">
        <f>MATCH('Respostas do Formulário 1'!BE34,Escalas!$D$12:$D$17,0)</f>
        <v>4</v>
      </c>
      <c r="BF34" s="6"/>
    </row>
    <row r="35" spans="6:58" x14ac:dyDescent="0.25">
      <c r="F35" s="6">
        <f>MATCH('Respostas do Formulário 1'!F35,Escalas!$D$4:$D$9,0)</f>
        <v>4</v>
      </c>
      <c r="G35" s="6">
        <f>MATCH('Respostas do Formulário 1'!G35,Escalas!$D$4:$D$9,0)</f>
        <v>4</v>
      </c>
      <c r="H35" s="6">
        <f>MATCH('Respostas do Formulário 1'!H35,Escalas!$D$4:$D$9,0)</f>
        <v>4</v>
      </c>
      <c r="I35" s="6">
        <f>MATCH('Respostas do Formulário 1'!I35,Escalas!$D$4:$D$9,0)</f>
        <v>4</v>
      </c>
      <c r="J35" s="6">
        <f>MATCH('Respostas do Formulário 1'!J35,Escalas!$D$4:$D$9,0)</f>
        <v>5</v>
      </c>
      <c r="K35" s="6">
        <f>MATCH('Respostas do Formulário 1'!K35,Escalas!$D$4:$D$9,0)</f>
        <v>5</v>
      </c>
      <c r="L35" s="6">
        <f>MATCH('Respostas do Formulário 1'!L35,Escalas!$D$4:$D$9,0)</f>
        <v>5</v>
      </c>
      <c r="M35" s="6">
        <f>MATCH('Respostas do Formulário 1'!M35,Escalas!$D$12:$D$17,0)</f>
        <v>5</v>
      </c>
      <c r="N35" s="6">
        <f>MATCH('Respostas do Formulário 1'!N35,Escalas!$D$12:$D$17,0)</f>
        <v>5</v>
      </c>
      <c r="O35" s="6">
        <f>MATCH('Respostas do Formulário 1'!O35,Escalas!$D$12:$D$17,0)</f>
        <v>5</v>
      </c>
      <c r="P35" s="6">
        <f>MATCH('Respostas do Formulário 1'!P35,Escalas!$D$12:$D$17,0)</f>
        <v>5</v>
      </c>
      <c r="Q35" s="6">
        <f>MATCH('Respostas do Formulário 1'!Q35,Escalas!$D$12:$D$17,0)</f>
        <v>5</v>
      </c>
      <c r="R35" s="6">
        <f>MATCH('Respostas do Formulário 1'!R35,Escalas!$D$12:$D$17,0)</f>
        <v>5</v>
      </c>
      <c r="S35" s="6">
        <f>MATCH('Respostas do Formulário 1'!S35,Escalas!$D$12:$D$17,0)</f>
        <v>5</v>
      </c>
      <c r="T35" s="6">
        <f>MATCH('Respostas do Formulário 1'!T35,Escalas!$D$12:$D$17,0)</f>
        <v>5</v>
      </c>
      <c r="U35" s="6">
        <f>MATCH('Respostas do Formulário 1'!U35,Escalas!$D$12:$D$17,0)</f>
        <v>5</v>
      </c>
      <c r="V35" s="6">
        <f>MATCH('Respostas do Formulário 1'!V35,Escalas!$D$12:$D$17,0)</f>
        <v>5</v>
      </c>
      <c r="W35" s="6">
        <f>MATCH('Respostas do Formulário 1'!W35,Escalas!$D$12:$D$17,0)</f>
        <v>5</v>
      </c>
      <c r="X35" s="6">
        <f>MATCH('Respostas do Formulário 1'!X35,Escalas!$D$12:$D$17,0)</f>
        <v>5</v>
      </c>
      <c r="Y35" s="6">
        <f>MATCH('Respostas do Formulário 1'!Y35,Escalas!$D$12:$D$17,0)</f>
        <v>4</v>
      </c>
      <c r="Z35" s="6">
        <f>MATCH('Respostas do Formulário 1'!Z35,Escalas!$D$12:$D$17,0)</f>
        <v>5</v>
      </c>
      <c r="AA35" s="6">
        <f>MATCH('Respostas do Formulário 1'!AA35,Escalas!$D$12:$D$17,0)</f>
        <v>5</v>
      </c>
      <c r="AB35" s="6">
        <f>MATCH('Respostas do Formulário 1'!AB35,Escalas!$D$12:$D$17,0)</f>
        <v>4</v>
      </c>
      <c r="AC35" s="6">
        <f>MATCH('Respostas do Formulário 1'!AC35,Escalas!$D$12:$D$17,0)</f>
        <v>5</v>
      </c>
      <c r="AD35" s="6">
        <f>MATCH('Respostas do Formulário 1'!AD35,Escalas!$D$12:$D$17,0)</f>
        <v>5</v>
      </c>
      <c r="AE35" s="6">
        <f>MATCH('Respostas do Formulário 1'!AE35,Escalas!$D$12:$D$17,0)</f>
        <v>5</v>
      </c>
      <c r="AF35" s="6">
        <f>MATCH('Respostas do Formulário 1'!AF35,Escalas!$D$12:$D$17,0)</f>
        <v>5</v>
      </c>
      <c r="AG35" s="6">
        <f>MATCH('Respostas do Formulário 1'!AG35,Escalas!$D$12:$D$17,0)</f>
        <v>5</v>
      </c>
      <c r="AH35" s="6">
        <f>MATCH('Respostas do Formulário 1'!AH35,Escalas!$D$12:$D$17,0)</f>
        <v>5</v>
      </c>
      <c r="AI35" s="6">
        <f>MATCH('Respostas do Formulário 1'!AI35,Escalas!$D$12:$D$17,0)</f>
        <v>5</v>
      </c>
      <c r="AJ35" s="6">
        <f>MATCH('Respostas do Formulário 1'!AJ35,Escalas!$D$12:$D$17,0)</f>
        <v>5</v>
      </c>
      <c r="AK35" s="6">
        <f>MATCH('Respostas do Formulário 1'!AK35,Escalas!$D$12:$D$17,0)</f>
        <v>5</v>
      </c>
      <c r="AL35" s="6">
        <f>MATCH('Respostas do Formulário 1'!AL35,Escalas!$D$12:$D$17,0)</f>
        <v>5</v>
      </c>
      <c r="AM35" s="6">
        <f>MATCH('Respostas do Formulário 1'!AM35,Escalas!$D$12:$D$17,0)</f>
        <v>5</v>
      </c>
      <c r="AN35" s="6">
        <f>MATCH('Respostas do Formulário 1'!AN35,Escalas!$D$12:$D$17,0)</f>
        <v>5</v>
      </c>
      <c r="AO35" s="6">
        <f>MATCH('Respostas do Formulário 1'!AO35,Escalas!$D$12:$D$17,0)</f>
        <v>5</v>
      </c>
      <c r="AP35" s="6">
        <f>MATCH('Respostas do Formulário 1'!AP35,Escalas!$D$12:$D$17,0)</f>
        <v>5</v>
      </c>
      <c r="AQ35" s="6">
        <f>MATCH('Respostas do Formulário 1'!AQ35,Escalas!$D$12:$D$17,0)</f>
        <v>5</v>
      </c>
      <c r="AR35" s="6">
        <f>MATCH('Respostas do Formulário 1'!AR35,Escalas!$D$12:$D$17,0)</f>
        <v>5</v>
      </c>
      <c r="AS35" s="6">
        <f>MATCH('Respostas do Formulário 1'!AS35,Escalas!$D$12:$D$17,0)</f>
        <v>5</v>
      </c>
      <c r="AT35" s="6">
        <f>MATCH('Respostas do Formulário 1'!AT35,Escalas!$D$12:$D$17,0)</f>
        <v>4</v>
      </c>
      <c r="AU35" s="6">
        <f>MATCH('Respostas do Formulário 1'!AU35,Escalas!$D$12:$D$17,0)</f>
        <v>5</v>
      </c>
      <c r="AV35" s="6">
        <f>MATCH('Respostas do Formulário 1'!AV35,Escalas!$D$12:$D$17,0)</f>
        <v>5</v>
      </c>
      <c r="AW35" s="6">
        <f>MATCH('Respostas do Formulário 1'!AW35,Escalas!$D$12:$D$17,0)</f>
        <v>5</v>
      </c>
      <c r="AX35" s="6">
        <f>MATCH('Respostas do Formulário 1'!AX35,Escalas!$D$12:$D$17,0)</f>
        <v>5</v>
      </c>
      <c r="AY35" s="6">
        <f>MATCH('Respostas do Formulário 1'!AY35,Escalas!$D$12:$D$17,0)</f>
        <v>5</v>
      </c>
      <c r="AZ35" s="6">
        <f>MATCH('Respostas do Formulário 1'!AZ35,Escalas!$D$12:$D$17,0)</f>
        <v>5</v>
      </c>
      <c r="BA35" s="6">
        <f>MATCH('Respostas do Formulário 1'!BA35,Escalas!$D$12:$D$17,0)</f>
        <v>5</v>
      </c>
      <c r="BB35" s="6">
        <f>MATCH('Respostas do Formulário 1'!BB35,Escalas!$D$12:$D$17,0)</f>
        <v>5</v>
      </c>
      <c r="BC35" s="6">
        <f>MATCH('Respostas do Formulário 1'!BC35,Escalas!$D$12:$D$17,0)</f>
        <v>5</v>
      </c>
      <c r="BD35" s="6">
        <f>MATCH('Respostas do Formulário 1'!BD35,Escalas!$D$12:$D$17,0)</f>
        <v>5</v>
      </c>
      <c r="BE35" s="6">
        <f>MATCH('Respostas do Formulário 1'!BE35,Escalas!$D$12:$D$17,0)</f>
        <v>5</v>
      </c>
      <c r="BF35" s="6"/>
    </row>
    <row r="36" spans="6:58" x14ac:dyDescent="0.25">
      <c r="F36" s="6">
        <f>MATCH('Respostas do Formulário 1'!F36,Escalas!$D$4:$D$9,0)</f>
        <v>2</v>
      </c>
      <c r="G36" s="6">
        <f>MATCH('Respostas do Formulário 1'!G36,Escalas!$D$4:$D$9,0)</f>
        <v>2</v>
      </c>
      <c r="H36" s="6">
        <f>MATCH('Respostas do Formulário 1'!H36,Escalas!$D$4:$D$9,0)</f>
        <v>2</v>
      </c>
      <c r="I36" s="6">
        <f>MATCH('Respostas do Formulário 1'!I36,Escalas!$D$4:$D$9,0)</f>
        <v>1</v>
      </c>
      <c r="J36" s="6">
        <f>MATCH('Respostas do Formulário 1'!J36,Escalas!$D$4:$D$9,0)</f>
        <v>1</v>
      </c>
      <c r="K36" s="6">
        <f>MATCH('Respostas do Formulário 1'!K36,Escalas!$D$4:$D$9,0)</f>
        <v>1</v>
      </c>
      <c r="L36" s="6">
        <f>MATCH('Respostas do Formulário 1'!L36,Escalas!$D$4:$D$9,0)</f>
        <v>1</v>
      </c>
      <c r="M36" s="6">
        <f>MATCH('Respostas do Formulário 1'!M36,Escalas!$D$12:$D$17,0)</f>
        <v>2</v>
      </c>
      <c r="N36" s="6">
        <f>MATCH('Respostas do Formulário 1'!N36,Escalas!$D$12:$D$17,0)</f>
        <v>2</v>
      </c>
      <c r="O36" s="6">
        <f>MATCH('Respostas do Formulário 1'!O36,Escalas!$D$12:$D$17,0)</f>
        <v>2</v>
      </c>
      <c r="P36" s="6">
        <f>MATCH('Respostas do Formulário 1'!P36,Escalas!$D$12:$D$17,0)</f>
        <v>3</v>
      </c>
      <c r="Q36" s="6">
        <f>MATCH('Respostas do Formulário 1'!Q36,Escalas!$D$12:$D$17,0)</f>
        <v>2</v>
      </c>
      <c r="R36" s="6">
        <f>MATCH('Respostas do Formulário 1'!R36,Escalas!$D$12:$D$17,0)</f>
        <v>2</v>
      </c>
      <c r="S36" s="6">
        <f>MATCH('Respostas do Formulário 1'!S36,Escalas!$D$12:$D$17,0)</f>
        <v>2</v>
      </c>
      <c r="T36" s="6">
        <f>MATCH('Respostas do Formulário 1'!T36,Escalas!$D$12:$D$17,0)</f>
        <v>2</v>
      </c>
      <c r="U36" s="6">
        <f>MATCH('Respostas do Formulário 1'!U36,Escalas!$D$12:$D$17,0)</f>
        <v>3</v>
      </c>
      <c r="V36" s="6">
        <f>MATCH('Respostas do Formulário 1'!V36,Escalas!$D$12:$D$17,0)</f>
        <v>2</v>
      </c>
      <c r="W36" s="6">
        <f>MATCH('Respostas do Formulário 1'!W36,Escalas!$D$12:$D$17,0)</f>
        <v>2</v>
      </c>
      <c r="X36" s="6">
        <f>MATCH('Respostas do Formulário 1'!X36,Escalas!$D$12:$D$17,0)</f>
        <v>2</v>
      </c>
      <c r="Y36" s="6">
        <f>MATCH('Respostas do Formulário 1'!Y36,Escalas!$D$12:$D$17,0)</f>
        <v>2</v>
      </c>
      <c r="Z36" s="6">
        <f>MATCH('Respostas do Formulário 1'!Z36,Escalas!$D$12:$D$17,0)</f>
        <v>2</v>
      </c>
      <c r="AA36" s="6">
        <f>MATCH('Respostas do Formulário 1'!AA36,Escalas!$D$12:$D$17,0)</f>
        <v>2</v>
      </c>
      <c r="AB36" s="6">
        <f>MATCH('Respostas do Formulário 1'!AB36,Escalas!$D$12:$D$17,0)</f>
        <v>2</v>
      </c>
      <c r="AC36" s="6">
        <f>MATCH('Respostas do Formulário 1'!AC36,Escalas!$D$12:$D$17,0)</f>
        <v>2</v>
      </c>
      <c r="AD36" s="6">
        <f>MATCH('Respostas do Formulário 1'!AD36,Escalas!$D$12:$D$17,0)</f>
        <v>2</v>
      </c>
      <c r="AE36" s="6">
        <f>MATCH('Respostas do Formulário 1'!AE36,Escalas!$D$12:$D$17,0)</f>
        <v>4</v>
      </c>
      <c r="AF36" s="6">
        <f>MATCH('Respostas do Formulário 1'!AF36,Escalas!$D$12:$D$17,0)</f>
        <v>4</v>
      </c>
      <c r="AG36" s="6">
        <f>MATCH('Respostas do Formulário 1'!AG36,Escalas!$D$12:$D$17,0)</f>
        <v>4</v>
      </c>
      <c r="AH36" s="6">
        <f>MATCH('Respostas do Formulário 1'!AH36,Escalas!$D$12:$D$17,0)</f>
        <v>4</v>
      </c>
      <c r="AI36" s="6">
        <f>MATCH('Respostas do Formulário 1'!AI36,Escalas!$D$12:$D$17,0)</f>
        <v>4</v>
      </c>
      <c r="AJ36" s="6">
        <f>MATCH('Respostas do Formulário 1'!AJ36,Escalas!$D$12:$D$17,0)</f>
        <v>2</v>
      </c>
      <c r="AK36" s="6">
        <f>MATCH('Respostas do Formulário 1'!AK36,Escalas!$D$12:$D$17,0)</f>
        <v>2</v>
      </c>
      <c r="AL36" s="6">
        <f>MATCH('Respostas do Formulário 1'!AL36,Escalas!$D$12:$D$17,0)</f>
        <v>4</v>
      </c>
      <c r="AM36" s="6">
        <f>MATCH('Respostas do Formulário 1'!AM36,Escalas!$D$12:$D$17,0)</f>
        <v>4</v>
      </c>
      <c r="AN36" s="6">
        <f>MATCH('Respostas do Formulário 1'!AN36,Escalas!$D$12:$D$17,0)</f>
        <v>4</v>
      </c>
      <c r="AO36" s="6">
        <f>MATCH('Respostas do Formulário 1'!AO36,Escalas!$D$12:$D$17,0)</f>
        <v>2</v>
      </c>
      <c r="AP36" s="6">
        <f>MATCH('Respostas do Formulário 1'!AP36,Escalas!$D$12:$D$17,0)</f>
        <v>3</v>
      </c>
      <c r="AQ36" s="6">
        <f>MATCH('Respostas do Formulário 1'!AQ36,Escalas!$D$12:$D$17,0)</f>
        <v>4</v>
      </c>
      <c r="AR36" s="6">
        <f>MATCH('Respostas do Formulário 1'!AR36,Escalas!$D$12:$D$17,0)</f>
        <v>4</v>
      </c>
      <c r="AS36" s="6">
        <f>MATCH('Respostas do Formulário 1'!AS36,Escalas!$D$12:$D$17,0)</f>
        <v>4</v>
      </c>
      <c r="AT36" s="6">
        <f>MATCH('Respostas do Formulário 1'!AT36,Escalas!$D$12:$D$17,0)</f>
        <v>4</v>
      </c>
      <c r="AU36" s="6">
        <f>MATCH('Respostas do Formulário 1'!AU36,Escalas!$D$12:$D$17,0)</f>
        <v>4</v>
      </c>
      <c r="AV36" s="6">
        <f>MATCH('Respostas do Formulário 1'!AV36,Escalas!$D$12:$D$17,0)</f>
        <v>4</v>
      </c>
      <c r="AW36" s="6">
        <f>MATCH('Respostas do Formulário 1'!AW36,Escalas!$D$12:$D$17,0)</f>
        <v>4</v>
      </c>
      <c r="AX36" s="6">
        <f>MATCH('Respostas do Formulário 1'!AX36,Escalas!$D$12:$D$17,0)</f>
        <v>4</v>
      </c>
      <c r="AY36" s="6">
        <f>MATCH('Respostas do Formulário 1'!AY36,Escalas!$D$12:$D$17,0)</f>
        <v>4</v>
      </c>
      <c r="AZ36" s="6">
        <f>MATCH('Respostas do Formulário 1'!AZ36,Escalas!$D$12:$D$17,0)</f>
        <v>2</v>
      </c>
      <c r="BA36" s="6">
        <f>MATCH('Respostas do Formulário 1'!BA36,Escalas!$D$12:$D$17,0)</f>
        <v>4</v>
      </c>
      <c r="BB36" s="6">
        <f>MATCH('Respostas do Formulário 1'!BB36,Escalas!$D$12:$D$17,0)</f>
        <v>4</v>
      </c>
      <c r="BC36" s="6">
        <f>MATCH('Respostas do Formulário 1'!BC36,Escalas!$D$12:$D$17,0)</f>
        <v>4</v>
      </c>
      <c r="BD36" s="6">
        <f>MATCH('Respostas do Formulário 1'!BD36,Escalas!$D$12:$D$17,0)</f>
        <v>4</v>
      </c>
      <c r="BE36" s="6">
        <f>MATCH('Respostas do Formulário 1'!BE36,Escalas!$D$12:$D$17,0)</f>
        <v>4</v>
      </c>
    </row>
    <row r="37" spans="6:58" x14ac:dyDescent="0.25">
      <c r="F37" s="6">
        <f>MATCH('Respostas do Formulário 1'!F37,Escalas!$D$4:$D$9,0)</f>
        <v>4</v>
      </c>
      <c r="G37" s="6">
        <f>MATCH('Respostas do Formulário 1'!G37,Escalas!$D$4:$D$9,0)</f>
        <v>3</v>
      </c>
      <c r="H37" s="6">
        <f>MATCH('Respostas do Formulário 1'!H37,Escalas!$D$4:$D$9,0)</f>
        <v>4</v>
      </c>
      <c r="I37" s="6">
        <f>MATCH('Respostas do Formulário 1'!I37,Escalas!$D$4:$D$9,0)</f>
        <v>4</v>
      </c>
      <c r="J37" s="6">
        <f>MATCH('Respostas do Formulário 1'!J37,Escalas!$D$4:$D$9,0)</f>
        <v>5</v>
      </c>
      <c r="K37" s="6">
        <f>MATCH('Respostas do Formulário 1'!K37,Escalas!$D$4:$D$9,0)</f>
        <v>4</v>
      </c>
      <c r="L37" s="6">
        <f>MATCH('Respostas do Formulário 1'!L37,Escalas!$D$4:$D$9,0)</f>
        <v>2</v>
      </c>
      <c r="M37" s="6">
        <f>MATCH('Respostas do Formulário 1'!M37,Escalas!$D$12:$D$17,0)</f>
        <v>4</v>
      </c>
      <c r="N37" s="6">
        <f>MATCH('Respostas do Formulário 1'!N37,Escalas!$D$12:$D$17,0)</f>
        <v>5</v>
      </c>
      <c r="O37" s="6">
        <f>MATCH('Respostas do Formulário 1'!O37,Escalas!$D$12:$D$17,0)</f>
        <v>2</v>
      </c>
      <c r="P37" s="6">
        <f>MATCH('Respostas do Formulário 1'!P37,Escalas!$D$12:$D$17,0)</f>
        <v>1</v>
      </c>
      <c r="Q37" s="6">
        <f>MATCH('Respostas do Formulário 1'!Q37,Escalas!$D$12:$D$17,0)</f>
        <v>2</v>
      </c>
      <c r="R37" s="6">
        <f>MATCH('Respostas do Formulário 1'!R37,Escalas!$D$12:$D$17,0)</f>
        <v>4</v>
      </c>
      <c r="S37" s="6">
        <f>MATCH('Respostas do Formulário 1'!S37,Escalas!$D$12:$D$17,0)</f>
        <v>4</v>
      </c>
      <c r="T37" s="6">
        <f>MATCH('Respostas do Formulário 1'!T37,Escalas!$D$12:$D$17,0)</f>
        <v>1</v>
      </c>
      <c r="U37" s="6">
        <f>MATCH('Respostas do Formulário 1'!U37,Escalas!$D$12:$D$17,0)</f>
        <v>1</v>
      </c>
      <c r="V37" s="6">
        <f>MATCH('Respostas do Formulário 1'!V37,Escalas!$D$12:$D$17,0)</f>
        <v>1</v>
      </c>
      <c r="W37" s="6">
        <f>MATCH('Respostas do Formulário 1'!W37,Escalas!$D$12:$D$17,0)</f>
        <v>2</v>
      </c>
      <c r="X37" s="6">
        <f>MATCH('Respostas do Formulário 1'!X37,Escalas!$D$12:$D$17,0)</f>
        <v>4</v>
      </c>
      <c r="Y37" s="6">
        <f>MATCH('Respostas do Formulário 1'!Y37,Escalas!$D$12:$D$17,0)</f>
        <v>2</v>
      </c>
      <c r="Z37" s="6">
        <f>MATCH('Respostas do Formulário 1'!Z37,Escalas!$D$12:$D$17,0)</f>
        <v>4</v>
      </c>
      <c r="AA37" s="6">
        <f>MATCH('Respostas do Formulário 1'!AA37,Escalas!$D$12:$D$17,0)</f>
        <v>5</v>
      </c>
      <c r="AB37" s="6">
        <f>MATCH('Respostas do Formulário 1'!AB37,Escalas!$D$12:$D$17,0)</f>
        <v>4</v>
      </c>
      <c r="AC37" s="6">
        <f>MATCH('Respostas do Formulário 1'!AC37,Escalas!$D$12:$D$17,0)</f>
        <v>4</v>
      </c>
      <c r="AD37" s="6">
        <f>MATCH('Respostas do Formulário 1'!AD37,Escalas!$D$12:$D$17,0)</f>
        <v>4</v>
      </c>
      <c r="AE37" s="6">
        <f>MATCH('Respostas do Formulário 1'!AE37,Escalas!$D$12:$D$17,0)</f>
        <v>4</v>
      </c>
      <c r="AF37" s="6">
        <f>MATCH('Respostas do Formulário 1'!AF37,Escalas!$D$12:$D$17,0)</f>
        <v>5</v>
      </c>
      <c r="AG37" s="6">
        <f>MATCH('Respostas do Formulário 1'!AG37,Escalas!$D$12:$D$17,0)</f>
        <v>3</v>
      </c>
      <c r="AH37" s="6">
        <f>MATCH('Respostas do Formulário 1'!AH37,Escalas!$D$12:$D$17,0)</f>
        <v>5</v>
      </c>
      <c r="AI37" s="6">
        <f>MATCH('Respostas do Formulário 1'!AI37,Escalas!$D$12:$D$17,0)</f>
        <v>4</v>
      </c>
      <c r="AJ37" s="6">
        <f>MATCH('Respostas do Formulário 1'!AJ37,Escalas!$D$12:$D$17,0)</f>
        <v>2</v>
      </c>
      <c r="AK37" s="6">
        <f>MATCH('Respostas do Formulário 1'!AK37,Escalas!$D$12:$D$17,0)</f>
        <v>2</v>
      </c>
      <c r="AL37" s="6">
        <f>MATCH('Respostas do Formulário 1'!AL37,Escalas!$D$12:$D$17,0)</f>
        <v>5</v>
      </c>
      <c r="AM37" s="6">
        <f>MATCH('Respostas do Formulário 1'!AM37,Escalas!$D$12:$D$17,0)</f>
        <v>6</v>
      </c>
      <c r="AN37" s="6">
        <f>MATCH('Respostas do Formulário 1'!AN37,Escalas!$D$12:$D$17,0)</f>
        <v>6</v>
      </c>
      <c r="AO37" s="6">
        <f>MATCH('Respostas do Formulário 1'!AO37,Escalas!$D$12:$D$17,0)</f>
        <v>6</v>
      </c>
      <c r="AP37" s="6">
        <f>MATCH('Respostas do Formulário 1'!AP37,Escalas!$D$12:$D$17,0)</f>
        <v>3</v>
      </c>
      <c r="AQ37" s="6">
        <f>MATCH('Respostas do Formulário 1'!AQ37,Escalas!$D$12:$D$17,0)</f>
        <v>5</v>
      </c>
      <c r="AR37" s="6">
        <f>MATCH('Respostas do Formulário 1'!AR37,Escalas!$D$12:$D$17,0)</f>
        <v>4</v>
      </c>
      <c r="AS37" s="6">
        <f>MATCH('Respostas do Formulário 1'!AS37,Escalas!$D$12:$D$17,0)</f>
        <v>4</v>
      </c>
      <c r="AT37" s="6">
        <f>MATCH('Respostas do Formulário 1'!AT37,Escalas!$D$12:$D$17,0)</f>
        <v>6</v>
      </c>
      <c r="AU37" s="6">
        <f>MATCH('Respostas do Formulário 1'!AU37,Escalas!$D$12:$D$17,0)</f>
        <v>5</v>
      </c>
      <c r="AV37" s="6">
        <f>MATCH('Respostas do Formulário 1'!AV37,Escalas!$D$12:$D$17,0)</f>
        <v>4</v>
      </c>
      <c r="AW37" s="6">
        <f>MATCH('Respostas do Formulário 1'!AW37,Escalas!$D$12:$D$17,0)</f>
        <v>4</v>
      </c>
      <c r="AX37" s="6">
        <f>MATCH('Respostas do Formulário 1'!AX37,Escalas!$D$12:$D$17,0)</f>
        <v>6</v>
      </c>
      <c r="AY37" s="6">
        <f>MATCH('Respostas do Formulário 1'!AY37,Escalas!$D$12:$D$17,0)</f>
        <v>6</v>
      </c>
      <c r="AZ37" s="6">
        <f>MATCH('Respostas do Formulário 1'!AZ37,Escalas!$D$12:$D$17,0)</f>
        <v>3</v>
      </c>
      <c r="BA37" s="6">
        <f>MATCH('Respostas do Formulário 1'!BA37,Escalas!$D$12:$D$17,0)</f>
        <v>6</v>
      </c>
      <c r="BB37" s="6">
        <f>MATCH('Respostas do Formulário 1'!BB37,Escalas!$D$12:$D$17,0)</f>
        <v>5</v>
      </c>
      <c r="BC37" s="6">
        <f>MATCH('Respostas do Formulário 1'!BC37,Escalas!$D$12:$D$17,0)</f>
        <v>5</v>
      </c>
      <c r="BD37" s="6">
        <f>MATCH('Respostas do Formulário 1'!BD37,Escalas!$D$12:$D$17,0)</f>
        <v>6</v>
      </c>
      <c r="BE37" s="6">
        <f>MATCH('Respostas do Formulário 1'!BE37,Escalas!$D$12:$D$17,0)</f>
        <v>4</v>
      </c>
    </row>
    <row r="38" spans="6:58" x14ac:dyDescent="0.25">
      <c r="F38" s="6">
        <f>MATCH('Respostas do Formulário 1'!F38,Escalas!$D$4:$D$9,0)</f>
        <v>4</v>
      </c>
      <c r="G38" s="6">
        <f>MATCH('Respostas do Formulário 1'!G38,Escalas!$D$4:$D$9,0)</f>
        <v>4</v>
      </c>
      <c r="H38" s="6">
        <f>MATCH('Respostas do Formulário 1'!H38,Escalas!$D$4:$D$9,0)</f>
        <v>4</v>
      </c>
      <c r="I38" s="6">
        <f>MATCH('Respostas do Formulário 1'!I38,Escalas!$D$4:$D$9,0)</f>
        <v>4</v>
      </c>
      <c r="J38" s="6">
        <f>MATCH('Respostas do Formulário 1'!J38,Escalas!$D$4:$D$9,0)</f>
        <v>5</v>
      </c>
      <c r="K38" s="6">
        <f>MATCH('Respostas do Formulário 1'!K38,Escalas!$D$4:$D$9,0)</f>
        <v>4</v>
      </c>
      <c r="L38" s="6">
        <f>MATCH('Respostas do Formulário 1'!L38,Escalas!$D$4:$D$9,0)</f>
        <v>4</v>
      </c>
      <c r="M38" s="6">
        <f>MATCH('Respostas do Formulário 1'!M38,Escalas!$D$12:$D$17,0)</f>
        <v>5</v>
      </c>
      <c r="N38" s="6">
        <f>MATCH('Respostas do Formulário 1'!N38,Escalas!$D$12:$D$17,0)</f>
        <v>4</v>
      </c>
      <c r="O38" s="6">
        <f>MATCH('Respostas do Formulário 1'!O38,Escalas!$D$12:$D$17,0)</f>
        <v>4</v>
      </c>
      <c r="P38" s="6">
        <f>MATCH('Respostas do Formulário 1'!P38,Escalas!$D$12:$D$17,0)</f>
        <v>3</v>
      </c>
      <c r="Q38" s="6">
        <f>MATCH('Respostas do Formulário 1'!Q38,Escalas!$D$12:$D$17,0)</f>
        <v>4</v>
      </c>
      <c r="R38" s="6">
        <f>MATCH('Respostas do Formulário 1'!R38,Escalas!$D$12:$D$17,0)</f>
        <v>4</v>
      </c>
      <c r="S38" s="6">
        <f>MATCH('Respostas do Formulário 1'!S38,Escalas!$D$12:$D$17,0)</f>
        <v>4</v>
      </c>
      <c r="T38" s="6">
        <f>MATCH('Respostas do Formulário 1'!T38,Escalas!$D$12:$D$17,0)</f>
        <v>3</v>
      </c>
      <c r="U38" s="6">
        <f>MATCH('Respostas do Formulário 1'!U38,Escalas!$D$12:$D$17,0)</f>
        <v>3</v>
      </c>
      <c r="V38" s="6">
        <f>MATCH('Respostas do Formulário 1'!V38,Escalas!$D$12:$D$17,0)</f>
        <v>3</v>
      </c>
      <c r="W38" s="6">
        <f>MATCH('Respostas do Formulário 1'!W38,Escalas!$D$12:$D$17,0)</f>
        <v>4</v>
      </c>
      <c r="X38" s="6">
        <f>MATCH('Respostas do Formulário 1'!X38,Escalas!$D$12:$D$17,0)</f>
        <v>3</v>
      </c>
      <c r="Y38" s="6">
        <f>MATCH('Respostas do Formulário 1'!Y38,Escalas!$D$12:$D$17,0)</f>
        <v>4</v>
      </c>
      <c r="Z38" s="6">
        <f>MATCH('Respostas do Formulário 1'!Z38,Escalas!$D$12:$D$17,0)</f>
        <v>3</v>
      </c>
      <c r="AA38" s="6">
        <f>MATCH('Respostas do Formulário 1'!AA38,Escalas!$D$12:$D$17,0)</f>
        <v>4</v>
      </c>
      <c r="AB38" s="6">
        <f>MATCH('Respostas do Formulário 1'!AB38,Escalas!$D$12:$D$17,0)</f>
        <v>4</v>
      </c>
      <c r="AC38" s="6">
        <f>MATCH('Respostas do Formulário 1'!AC38,Escalas!$D$12:$D$17,0)</f>
        <v>4</v>
      </c>
      <c r="AD38" s="6">
        <f>MATCH('Respostas do Formulário 1'!AD38,Escalas!$D$12:$D$17,0)</f>
        <v>4</v>
      </c>
      <c r="AE38" s="6">
        <f>MATCH('Respostas do Formulário 1'!AE38,Escalas!$D$12:$D$17,0)</f>
        <v>4</v>
      </c>
      <c r="AF38" s="6">
        <f>MATCH('Respostas do Formulário 1'!AF38,Escalas!$D$12:$D$17,0)</f>
        <v>4</v>
      </c>
      <c r="AG38" s="6">
        <f>MATCH('Respostas do Formulário 1'!AG38,Escalas!$D$12:$D$17,0)</f>
        <v>4</v>
      </c>
      <c r="AH38" s="6">
        <f>MATCH('Respostas do Formulário 1'!AH38,Escalas!$D$12:$D$17,0)</f>
        <v>4</v>
      </c>
      <c r="AI38" s="6">
        <f>MATCH('Respostas do Formulário 1'!AI38,Escalas!$D$12:$D$17,0)</f>
        <v>4</v>
      </c>
      <c r="AJ38" s="6">
        <f>MATCH('Respostas do Formulário 1'!AJ38,Escalas!$D$12:$D$17,0)</f>
        <v>3</v>
      </c>
      <c r="AK38" s="6">
        <f>MATCH('Respostas do Formulário 1'!AK38,Escalas!$D$12:$D$17,0)</f>
        <v>4</v>
      </c>
      <c r="AL38" s="6">
        <f>MATCH('Respostas do Formulário 1'!AL38,Escalas!$D$12:$D$17,0)</f>
        <v>4</v>
      </c>
      <c r="AM38" s="6">
        <f>MATCH('Respostas do Formulário 1'!AM38,Escalas!$D$12:$D$17,0)</f>
        <v>4</v>
      </c>
      <c r="AN38" s="6">
        <f>MATCH('Respostas do Formulário 1'!AN38,Escalas!$D$12:$D$17,0)</f>
        <v>4</v>
      </c>
      <c r="AO38" s="6">
        <f>MATCH('Respostas do Formulário 1'!AO38,Escalas!$D$12:$D$17,0)</f>
        <v>4</v>
      </c>
      <c r="AP38" s="6">
        <f>MATCH('Respostas do Formulário 1'!AP38,Escalas!$D$12:$D$17,0)</f>
        <v>4</v>
      </c>
      <c r="AQ38" s="6">
        <f>MATCH('Respostas do Formulário 1'!AQ38,Escalas!$D$12:$D$17,0)</f>
        <v>5</v>
      </c>
      <c r="AR38" s="6">
        <f>MATCH('Respostas do Formulário 1'!AR38,Escalas!$D$12:$D$17,0)</f>
        <v>4</v>
      </c>
      <c r="AS38" s="6">
        <f>MATCH('Respostas do Formulário 1'!AS38,Escalas!$D$12:$D$17,0)</f>
        <v>4</v>
      </c>
      <c r="AT38" s="6">
        <f>MATCH('Respostas do Formulário 1'!AT38,Escalas!$D$12:$D$17,0)</f>
        <v>4</v>
      </c>
      <c r="AU38" s="6">
        <f>MATCH('Respostas do Formulário 1'!AU38,Escalas!$D$12:$D$17,0)</f>
        <v>4</v>
      </c>
      <c r="AV38" s="6">
        <f>MATCH('Respostas do Formulário 1'!AV38,Escalas!$D$12:$D$17,0)</f>
        <v>2</v>
      </c>
      <c r="AW38" s="6">
        <f>MATCH('Respostas do Formulário 1'!AW38,Escalas!$D$12:$D$17,0)</f>
        <v>4</v>
      </c>
      <c r="AX38" s="6">
        <f>MATCH('Respostas do Formulário 1'!AX38,Escalas!$D$12:$D$17,0)</f>
        <v>4</v>
      </c>
      <c r="AY38" s="6">
        <f>MATCH('Respostas do Formulário 1'!AY38,Escalas!$D$12:$D$17,0)</f>
        <v>4</v>
      </c>
      <c r="AZ38" s="6">
        <f>MATCH('Respostas do Formulário 1'!AZ38,Escalas!$D$12:$D$17,0)</f>
        <v>2</v>
      </c>
      <c r="BA38" s="6">
        <f>MATCH('Respostas do Formulário 1'!BA38,Escalas!$D$12:$D$17,0)</f>
        <v>5</v>
      </c>
      <c r="BB38" s="6">
        <f>MATCH('Respostas do Formulário 1'!BB38,Escalas!$D$12:$D$17,0)</f>
        <v>4</v>
      </c>
      <c r="BC38" s="6">
        <f>MATCH('Respostas do Formulário 1'!BC38,Escalas!$D$12:$D$17,0)</f>
        <v>4</v>
      </c>
      <c r="BD38" s="6">
        <f>MATCH('Respostas do Formulário 1'!BD38,Escalas!$D$12:$D$17,0)</f>
        <v>4</v>
      </c>
      <c r="BE38" s="6">
        <f>MATCH('Respostas do Formulário 1'!BE38,Escalas!$D$12:$D$17,0)</f>
        <v>4</v>
      </c>
    </row>
    <row r="39" spans="6:58" x14ac:dyDescent="0.25">
      <c r="F39" s="6">
        <f>MATCH('Respostas do Formulário 1'!F39,Escalas!$D$4:$D$9,0)</f>
        <v>4</v>
      </c>
      <c r="G39" s="6">
        <f>MATCH('Respostas do Formulário 1'!G39,Escalas!$D$4:$D$9,0)</f>
        <v>4</v>
      </c>
      <c r="H39" s="6">
        <f>MATCH('Respostas do Formulário 1'!H39,Escalas!$D$4:$D$9,0)</f>
        <v>5</v>
      </c>
      <c r="I39" s="6">
        <f>MATCH('Respostas do Formulário 1'!I39,Escalas!$D$4:$D$9,0)</f>
        <v>4</v>
      </c>
      <c r="J39" s="6">
        <f>MATCH('Respostas do Formulário 1'!J39,Escalas!$D$4:$D$9,0)</f>
        <v>6</v>
      </c>
      <c r="K39" s="6">
        <f>MATCH('Respostas do Formulário 1'!K39,Escalas!$D$4:$D$9,0)</f>
        <v>5</v>
      </c>
      <c r="L39" s="6">
        <f>MATCH('Respostas do Formulário 1'!L39,Escalas!$D$4:$D$9,0)</f>
        <v>4</v>
      </c>
      <c r="M39" s="6">
        <f>MATCH('Respostas do Formulário 1'!M39,Escalas!$D$12:$D$17,0)</f>
        <v>4</v>
      </c>
      <c r="N39" s="6">
        <f>MATCH('Respostas do Formulário 1'!N39,Escalas!$D$12:$D$17,0)</f>
        <v>4</v>
      </c>
      <c r="O39" s="6">
        <f>MATCH('Respostas do Formulário 1'!O39,Escalas!$D$12:$D$17,0)</f>
        <v>3</v>
      </c>
      <c r="P39" s="6">
        <f>MATCH('Respostas do Formulário 1'!P39,Escalas!$D$12:$D$17,0)</f>
        <v>4</v>
      </c>
      <c r="Q39" s="6">
        <f>MATCH('Respostas do Formulário 1'!Q39,Escalas!$D$12:$D$17,0)</f>
        <v>3</v>
      </c>
      <c r="R39" s="6">
        <f>MATCH('Respostas do Formulário 1'!R39,Escalas!$D$12:$D$17,0)</f>
        <v>4</v>
      </c>
      <c r="S39" s="6">
        <f>MATCH('Respostas do Formulário 1'!S39,Escalas!$D$12:$D$17,0)</f>
        <v>3</v>
      </c>
      <c r="T39" s="6">
        <f>MATCH('Respostas do Formulário 1'!T39,Escalas!$D$12:$D$17,0)</f>
        <v>3</v>
      </c>
      <c r="U39" s="6">
        <f>MATCH('Respostas do Formulário 1'!U39,Escalas!$D$12:$D$17,0)</f>
        <v>3</v>
      </c>
      <c r="V39" s="6">
        <f>MATCH('Respostas do Formulário 1'!V39,Escalas!$D$12:$D$17,0)</f>
        <v>1</v>
      </c>
      <c r="W39" s="6">
        <f>MATCH('Respostas do Formulário 1'!W39,Escalas!$D$12:$D$17,0)</f>
        <v>2</v>
      </c>
      <c r="X39" s="6">
        <f>MATCH('Respostas do Formulário 1'!X39,Escalas!$D$12:$D$17,0)</f>
        <v>5</v>
      </c>
      <c r="Y39" s="6">
        <f>MATCH('Respostas do Formulário 1'!Y39,Escalas!$D$12:$D$17,0)</f>
        <v>4</v>
      </c>
      <c r="Z39" s="6">
        <f>MATCH('Respostas do Formulário 1'!Z39,Escalas!$D$12:$D$17,0)</f>
        <v>3</v>
      </c>
      <c r="AA39" s="6">
        <f>MATCH('Respostas do Formulário 1'!AA39,Escalas!$D$12:$D$17,0)</f>
        <v>3</v>
      </c>
      <c r="AB39" s="6">
        <f>MATCH('Respostas do Formulário 1'!AB39,Escalas!$D$12:$D$17,0)</f>
        <v>4</v>
      </c>
      <c r="AC39" s="6">
        <f>MATCH('Respostas do Formulário 1'!AC39,Escalas!$D$12:$D$17,0)</f>
        <v>3</v>
      </c>
      <c r="AD39" s="6">
        <f>MATCH('Respostas do Formulário 1'!AD39,Escalas!$D$12:$D$17,0)</f>
        <v>6</v>
      </c>
      <c r="AE39" s="6">
        <f>MATCH('Respostas do Formulário 1'!AE39,Escalas!$D$12:$D$17,0)</f>
        <v>6</v>
      </c>
      <c r="AF39" s="6">
        <f>MATCH('Respostas do Formulário 1'!AF39,Escalas!$D$12:$D$17,0)</f>
        <v>6</v>
      </c>
      <c r="AG39" s="6">
        <f>MATCH('Respostas do Formulário 1'!AG39,Escalas!$D$12:$D$17,0)</f>
        <v>5</v>
      </c>
      <c r="AH39" s="6">
        <f>MATCH('Respostas do Formulário 1'!AH39,Escalas!$D$12:$D$17,0)</f>
        <v>1</v>
      </c>
      <c r="AI39" s="6">
        <f>MATCH('Respostas do Formulário 1'!AI39,Escalas!$D$12:$D$17,0)</f>
        <v>5</v>
      </c>
      <c r="AJ39" s="6">
        <f>MATCH('Respostas do Formulário 1'!AJ39,Escalas!$D$12:$D$17,0)</f>
        <v>4</v>
      </c>
      <c r="AK39" s="6">
        <f>MATCH('Respostas do Formulário 1'!AK39,Escalas!$D$12:$D$17,0)</f>
        <v>3</v>
      </c>
      <c r="AL39" s="6">
        <f>MATCH('Respostas do Formulário 1'!AL39,Escalas!$D$12:$D$17,0)</f>
        <v>3</v>
      </c>
      <c r="AM39" s="6">
        <f>MATCH('Respostas do Formulário 1'!AM39,Escalas!$D$12:$D$17,0)</f>
        <v>6</v>
      </c>
      <c r="AN39" s="6">
        <f>MATCH('Respostas do Formulário 1'!AN39,Escalas!$D$12:$D$17,0)</f>
        <v>6</v>
      </c>
      <c r="AO39" s="6">
        <f>MATCH('Respostas do Formulário 1'!AO39,Escalas!$D$12:$D$17,0)</f>
        <v>4</v>
      </c>
      <c r="AP39" s="6">
        <f>MATCH('Respostas do Formulário 1'!AP39,Escalas!$D$12:$D$17,0)</f>
        <v>3</v>
      </c>
      <c r="AQ39" s="6">
        <f>MATCH('Respostas do Formulário 1'!AQ39,Escalas!$D$12:$D$17,0)</f>
        <v>6</v>
      </c>
      <c r="AR39" s="6">
        <f>MATCH('Respostas do Formulário 1'!AR39,Escalas!$D$12:$D$17,0)</f>
        <v>6</v>
      </c>
      <c r="AS39" s="6">
        <f>MATCH('Respostas do Formulário 1'!AS39,Escalas!$D$12:$D$17,0)</f>
        <v>5</v>
      </c>
      <c r="AT39" s="6">
        <f>MATCH('Respostas do Formulário 1'!AT39,Escalas!$D$12:$D$17,0)</f>
        <v>4</v>
      </c>
      <c r="AU39" s="6">
        <f>MATCH('Respostas do Formulário 1'!AU39,Escalas!$D$12:$D$17,0)</f>
        <v>3</v>
      </c>
      <c r="AV39" s="6">
        <f>MATCH('Respostas do Formulário 1'!AV39,Escalas!$D$12:$D$17,0)</f>
        <v>2</v>
      </c>
      <c r="AW39" s="6">
        <f>MATCH('Respostas do Formulário 1'!AW39,Escalas!$D$12:$D$17,0)</f>
        <v>4</v>
      </c>
      <c r="AX39" s="6">
        <f>MATCH('Respostas do Formulário 1'!AX39,Escalas!$D$12:$D$17,0)</f>
        <v>6</v>
      </c>
      <c r="AY39" s="6">
        <f>MATCH('Respostas do Formulário 1'!AY39,Escalas!$D$12:$D$17,0)</f>
        <v>6</v>
      </c>
      <c r="AZ39" s="6">
        <f>MATCH('Respostas do Formulário 1'!AZ39,Escalas!$D$12:$D$17,0)</f>
        <v>4</v>
      </c>
      <c r="BA39" s="6">
        <f>MATCH('Respostas do Formulário 1'!BA39,Escalas!$D$12:$D$17,0)</f>
        <v>5</v>
      </c>
      <c r="BB39" s="6">
        <f>MATCH('Respostas do Formulário 1'!BB39,Escalas!$D$12:$D$17,0)</f>
        <v>4</v>
      </c>
      <c r="BC39" s="6">
        <f>MATCH('Respostas do Formulário 1'!BC39,Escalas!$D$12:$D$17,0)</f>
        <v>5</v>
      </c>
      <c r="BD39" s="6">
        <f>MATCH('Respostas do Formulário 1'!BD39,Escalas!$D$12:$D$17,0)</f>
        <v>5</v>
      </c>
      <c r="BE39" s="6">
        <f>MATCH('Respostas do Formulário 1'!BE39,Escalas!$D$12:$D$17,0)</f>
        <v>5</v>
      </c>
    </row>
    <row r="40" spans="6:58" x14ac:dyDescent="0.25">
      <c r="F40" s="6">
        <f>MATCH('Respostas do Formulário 1'!F40,Escalas!$D$4:$D$9,0)</f>
        <v>4</v>
      </c>
      <c r="G40" s="6">
        <f>MATCH('Respostas do Formulário 1'!G40,Escalas!$D$4:$D$9,0)</f>
        <v>3</v>
      </c>
      <c r="H40" s="6">
        <f>MATCH('Respostas do Formulário 1'!H40,Escalas!$D$4:$D$9,0)</f>
        <v>4</v>
      </c>
      <c r="I40" s="6">
        <f>MATCH('Respostas do Formulário 1'!I40,Escalas!$D$4:$D$9,0)</f>
        <v>4</v>
      </c>
      <c r="J40" s="6">
        <f>MATCH('Respostas do Formulário 1'!J40,Escalas!$D$4:$D$9,0)</f>
        <v>5</v>
      </c>
      <c r="K40" s="6">
        <f>MATCH('Respostas do Formulário 1'!K40,Escalas!$D$4:$D$9,0)</f>
        <v>4</v>
      </c>
      <c r="L40" s="6">
        <f>MATCH('Respostas do Formulário 1'!L40,Escalas!$D$4:$D$9,0)</f>
        <v>2</v>
      </c>
      <c r="M40" s="6">
        <f>MATCH('Respostas do Formulário 1'!M40,Escalas!$D$12:$D$17,0)</f>
        <v>4</v>
      </c>
      <c r="N40" s="6">
        <f>MATCH('Respostas do Formulário 1'!N40,Escalas!$D$12:$D$17,0)</f>
        <v>5</v>
      </c>
      <c r="O40" s="6">
        <f>MATCH('Respostas do Formulário 1'!O40,Escalas!$D$12:$D$17,0)</f>
        <v>2</v>
      </c>
      <c r="P40" s="6">
        <f>MATCH('Respostas do Formulário 1'!P40,Escalas!$D$12:$D$17,0)</f>
        <v>1</v>
      </c>
      <c r="Q40" s="6">
        <f>MATCH('Respostas do Formulário 1'!Q40,Escalas!$D$12:$D$17,0)</f>
        <v>2</v>
      </c>
      <c r="R40" s="6">
        <f>MATCH('Respostas do Formulário 1'!R40,Escalas!$D$12:$D$17,0)</f>
        <v>4</v>
      </c>
      <c r="S40" s="6">
        <f>MATCH('Respostas do Formulário 1'!S40,Escalas!$D$12:$D$17,0)</f>
        <v>4</v>
      </c>
      <c r="T40" s="6">
        <f>MATCH('Respostas do Formulário 1'!T40,Escalas!$D$12:$D$17,0)</f>
        <v>1</v>
      </c>
      <c r="U40" s="6">
        <f>MATCH('Respostas do Formulário 1'!U40,Escalas!$D$12:$D$17,0)</f>
        <v>1</v>
      </c>
      <c r="V40" s="6">
        <f>MATCH('Respostas do Formulário 1'!V40,Escalas!$D$12:$D$17,0)</f>
        <v>1</v>
      </c>
      <c r="W40" s="6">
        <f>MATCH('Respostas do Formulário 1'!W40,Escalas!$D$12:$D$17,0)</f>
        <v>2</v>
      </c>
      <c r="X40" s="6">
        <f>MATCH('Respostas do Formulário 1'!X40,Escalas!$D$12:$D$17,0)</f>
        <v>4</v>
      </c>
      <c r="Y40" s="6">
        <f>MATCH('Respostas do Formulário 1'!Y40,Escalas!$D$12:$D$17,0)</f>
        <v>2</v>
      </c>
      <c r="Z40" s="6">
        <f>MATCH('Respostas do Formulário 1'!Z40,Escalas!$D$12:$D$17,0)</f>
        <v>4</v>
      </c>
      <c r="AA40" s="6">
        <f>MATCH('Respostas do Formulário 1'!AA40,Escalas!$D$12:$D$17,0)</f>
        <v>5</v>
      </c>
      <c r="AB40" s="6">
        <f>MATCH('Respostas do Formulário 1'!AB40,Escalas!$D$12:$D$17,0)</f>
        <v>4</v>
      </c>
      <c r="AC40" s="6">
        <f>MATCH('Respostas do Formulário 1'!AC40,Escalas!$D$12:$D$17,0)</f>
        <v>4</v>
      </c>
      <c r="AD40" s="6">
        <f>MATCH('Respostas do Formulário 1'!AD40,Escalas!$D$12:$D$17,0)</f>
        <v>4</v>
      </c>
      <c r="AE40" s="6">
        <f>MATCH('Respostas do Formulário 1'!AE40,Escalas!$D$12:$D$17,0)</f>
        <v>4</v>
      </c>
      <c r="AF40" s="6">
        <f>MATCH('Respostas do Formulário 1'!AF40,Escalas!$D$12:$D$17,0)</f>
        <v>5</v>
      </c>
      <c r="AG40" s="6">
        <f>MATCH('Respostas do Formulário 1'!AG40,Escalas!$D$12:$D$17,0)</f>
        <v>3</v>
      </c>
      <c r="AH40" s="6">
        <f>MATCH('Respostas do Formulário 1'!AH40,Escalas!$D$12:$D$17,0)</f>
        <v>5</v>
      </c>
      <c r="AI40" s="6">
        <f>MATCH('Respostas do Formulário 1'!AI40,Escalas!$D$12:$D$17,0)</f>
        <v>4</v>
      </c>
      <c r="AJ40" s="6">
        <f>MATCH('Respostas do Formulário 1'!AJ40,Escalas!$D$12:$D$17,0)</f>
        <v>2</v>
      </c>
      <c r="AK40" s="6">
        <f>MATCH('Respostas do Formulário 1'!AK40,Escalas!$D$12:$D$17,0)</f>
        <v>2</v>
      </c>
      <c r="AL40" s="6">
        <f>MATCH('Respostas do Formulário 1'!AL40,Escalas!$D$12:$D$17,0)</f>
        <v>5</v>
      </c>
      <c r="AM40" s="6">
        <f>MATCH('Respostas do Formulário 1'!AM40,Escalas!$D$12:$D$17,0)</f>
        <v>6</v>
      </c>
      <c r="AN40" s="6">
        <f>MATCH('Respostas do Formulário 1'!AN40,Escalas!$D$12:$D$17,0)</f>
        <v>6</v>
      </c>
      <c r="AO40" s="6">
        <f>MATCH('Respostas do Formulário 1'!AO40,Escalas!$D$12:$D$17,0)</f>
        <v>6</v>
      </c>
      <c r="AP40" s="6">
        <f>MATCH('Respostas do Formulário 1'!AP40,Escalas!$D$12:$D$17,0)</f>
        <v>3</v>
      </c>
      <c r="AQ40" s="6">
        <f>MATCH('Respostas do Formulário 1'!AQ40,Escalas!$D$12:$D$17,0)</f>
        <v>5</v>
      </c>
      <c r="AR40" s="6">
        <f>MATCH('Respostas do Formulário 1'!AR40,Escalas!$D$12:$D$17,0)</f>
        <v>4</v>
      </c>
      <c r="AS40" s="6">
        <f>MATCH('Respostas do Formulário 1'!AS40,Escalas!$D$12:$D$17,0)</f>
        <v>4</v>
      </c>
      <c r="AT40" s="6">
        <f>MATCH('Respostas do Formulário 1'!AT40,Escalas!$D$12:$D$17,0)</f>
        <v>6</v>
      </c>
      <c r="AU40" s="6">
        <f>MATCH('Respostas do Formulário 1'!AU40,Escalas!$D$12:$D$17,0)</f>
        <v>5</v>
      </c>
      <c r="AV40" s="6">
        <f>MATCH('Respostas do Formulário 1'!AV40,Escalas!$D$12:$D$17,0)</f>
        <v>4</v>
      </c>
      <c r="AW40" s="6">
        <f>MATCH('Respostas do Formulário 1'!AW40,Escalas!$D$12:$D$17,0)</f>
        <v>4</v>
      </c>
      <c r="AX40" s="6">
        <f>MATCH('Respostas do Formulário 1'!AX40,Escalas!$D$12:$D$17,0)</f>
        <v>6</v>
      </c>
      <c r="AY40" s="6">
        <f>MATCH('Respostas do Formulário 1'!AY40,Escalas!$D$12:$D$17,0)</f>
        <v>6</v>
      </c>
      <c r="AZ40" s="6">
        <f>MATCH('Respostas do Formulário 1'!AZ40,Escalas!$D$12:$D$17,0)</f>
        <v>3</v>
      </c>
      <c r="BA40" s="6">
        <f>MATCH('Respostas do Formulário 1'!BA40,Escalas!$D$12:$D$17,0)</f>
        <v>6</v>
      </c>
      <c r="BB40" s="6">
        <f>MATCH('Respostas do Formulário 1'!BB40,Escalas!$D$12:$D$17,0)</f>
        <v>5</v>
      </c>
      <c r="BC40" s="6">
        <f>MATCH('Respostas do Formulário 1'!BC40,Escalas!$D$12:$D$17,0)</f>
        <v>5</v>
      </c>
      <c r="BD40" s="6">
        <f>MATCH('Respostas do Formulário 1'!BD40,Escalas!$D$12:$D$17,0)</f>
        <v>6</v>
      </c>
      <c r="BE40" s="6">
        <f>MATCH('Respostas do Formulário 1'!BE40,Escalas!$D$12:$D$17,0)</f>
        <v>4</v>
      </c>
    </row>
    <row r="41" spans="6:58" x14ac:dyDescent="0.25">
      <c r="F41" s="6">
        <f>MATCH('Respostas do Formulário 1'!F40,Escalas!$D$4:$D$9,0)</f>
        <v>4</v>
      </c>
      <c r="G41" s="6">
        <f>MATCH('Respostas do Formulário 1'!G40,Escalas!$D$4:$D$9,0)</f>
        <v>3</v>
      </c>
      <c r="H41" s="6">
        <f>MATCH('Respostas do Formulário 1'!H40,Escalas!$D$4:$D$9,0)</f>
        <v>4</v>
      </c>
      <c r="I41" s="6">
        <f>MATCH('Respostas do Formulário 1'!I40,Escalas!$D$4:$D$9,0)</f>
        <v>4</v>
      </c>
      <c r="J41" s="6">
        <f>MATCH('Respostas do Formulário 1'!J40,Escalas!$D$4:$D$9,0)</f>
        <v>5</v>
      </c>
      <c r="K41" s="6">
        <f>MATCH('Respostas do Formulário 1'!K40,Escalas!$D$4:$D$9,0)</f>
        <v>4</v>
      </c>
      <c r="L41" s="6">
        <f>MATCH('Respostas do Formulário 1'!L40,Escalas!$D$4:$D$9,0)</f>
        <v>2</v>
      </c>
      <c r="M41" s="6">
        <f>MATCH('Respostas do Formulário 1'!M40,Escalas!$D$12:$D$17,0)</f>
        <v>4</v>
      </c>
      <c r="N41" s="6">
        <f>MATCH('Respostas do Formulário 1'!N40,Escalas!$D$12:$D$17,0)</f>
        <v>5</v>
      </c>
      <c r="O41" s="6">
        <f>MATCH('Respostas do Formulário 1'!O40,Escalas!$D$12:$D$17,0)</f>
        <v>2</v>
      </c>
      <c r="P41" s="6">
        <f>MATCH('Respostas do Formulário 1'!P40,Escalas!$D$12:$D$17,0)</f>
        <v>1</v>
      </c>
      <c r="Q41" s="6">
        <f>MATCH('Respostas do Formulário 1'!Q40,Escalas!$D$12:$D$17,0)</f>
        <v>2</v>
      </c>
      <c r="R41" s="6">
        <f>MATCH('Respostas do Formulário 1'!R40,Escalas!$D$12:$D$17,0)</f>
        <v>4</v>
      </c>
      <c r="S41" s="6">
        <f>MATCH('Respostas do Formulário 1'!S40,Escalas!$D$12:$D$17,0)</f>
        <v>4</v>
      </c>
      <c r="T41" s="6">
        <f>MATCH('Respostas do Formulário 1'!T40,Escalas!$D$12:$D$17,0)</f>
        <v>1</v>
      </c>
      <c r="U41" s="6">
        <f>MATCH('Respostas do Formulário 1'!U40,Escalas!$D$12:$D$17,0)</f>
        <v>1</v>
      </c>
      <c r="V41" s="6">
        <f>MATCH('Respostas do Formulário 1'!V40,Escalas!$D$12:$D$17,0)</f>
        <v>1</v>
      </c>
      <c r="W41" s="6">
        <f>MATCH('Respostas do Formulário 1'!W40,Escalas!$D$12:$D$17,0)</f>
        <v>2</v>
      </c>
      <c r="X41" s="6">
        <f>MATCH('Respostas do Formulário 1'!X40,Escalas!$D$12:$D$17,0)</f>
        <v>4</v>
      </c>
      <c r="Y41" s="6">
        <f>MATCH('Respostas do Formulário 1'!Y40,Escalas!$D$12:$D$17,0)</f>
        <v>2</v>
      </c>
      <c r="Z41" s="6">
        <f>MATCH('Respostas do Formulário 1'!Z40,Escalas!$D$12:$D$17,0)</f>
        <v>4</v>
      </c>
      <c r="AA41" s="6">
        <f>MATCH('Respostas do Formulário 1'!AA40,Escalas!$D$12:$D$17,0)</f>
        <v>5</v>
      </c>
      <c r="AB41" s="6">
        <f>MATCH('Respostas do Formulário 1'!AB40,Escalas!$D$12:$D$17,0)</f>
        <v>4</v>
      </c>
      <c r="AC41" s="6">
        <f>MATCH('Respostas do Formulário 1'!AC40,Escalas!$D$12:$D$17,0)</f>
        <v>4</v>
      </c>
      <c r="AD41" s="6">
        <f>MATCH('Respostas do Formulário 1'!AD40,Escalas!$D$12:$D$17,0)</f>
        <v>4</v>
      </c>
      <c r="AE41" s="6">
        <f>MATCH('Respostas do Formulário 1'!AE40,Escalas!$D$12:$D$17,0)</f>
        <v>4</v>
      </c>
      <c r="AF41" s="6">
        <f>MATCH('Respostas do Formulário 1'!AF40,Escalas!$D$12:$D$17,0)</f>
        <v>5</v>
      </c>
      <c r="AG41" s="6">
        <f>MATCH('Respostas do Formulário 1'!AG40,Escalas!$D$12:$D$17,0)</f>
        <v>3</v>
      </c>
      <c r="AH41" s="6">
        <f>MATCH('Respostas do Formulário 1'!AH40,Escalas!$D$12:$D$17,0)</f>
        <v>5</v>
      </c>
      <c r="AI41" s="6">
        <f>MATCH('Respostas do Formulário 1'!AI40,Escalas!$D$12:$D$17,0)</f>
        <v>4</v>
      </c>
      <c r="AJ41" s="6">
        <f>MATCH('Respostas do Formulário 1'!AJ40,Escalas!$D$12:$D$17,0)</f>
        <v>2</v>
      </c>
      <c r="AK41" s="6">
        <f>MATCH('Respostas do Formulário 1'!AK40,Escalas!$D$12:$D$17,0)</f>
        <v>2</v>
      </c>
      <c r="AL41" s="6">
        <f>MATCH('Respostas do Formulário 1'!AL40,Escalas!$D$12:$D$17,0)</f>
        <v>5</v>
      </c>
      <c r="AM41" s="6">
        <f>MATCH('Respostas do Formulário 1'!AM40,Escalas!$D$12:$D$17,0)</f>
        <v>6</v>
      </c>
      <c r="AN41" s="6">
        <f>MATCH('Respostas do Formulário 1'!AN40,Escalas!$D$12:$D$17,0)</f>
        <v>6</v>
      </c>
      <c r="AO41" s="6">
        <f>MATCH('Respostas do Formulário 1'!AO40,Escalas!$D$12:$D$17,0)</f>
        <v>6</v>
      </c>
      <c r="AP41" s="6">
        <f>MATCH('Respostas do Formulário 1'!AP40,Escalas!$D$12:$D$17,0)</f>
        <v>3</v>
      </c>
      <c r="AQ41" s="6">
        <f>MATCH('Respostas do Formulário 1'!AQ40,Escalas!$D$12:$D$17,0)</f>
        <v>5</v>
      </c>
      <c r="AR41" s="6">
        <f>MATCH('Respostas do Formulário 1'!AR40,Escalas!$D$12:$D$17,0)</f>
        <v>4</v>
      </c>
      <c r="AS41" s="6">
        <f>MATCH('Respostas do Formulário 1'!AS40,Escalas!$D$12:$D$17,0)</f>
        <v>4</v>
      </c>
      <c r="AT41" s="6">
        <f>MATCH('Respostas do Formulário 1'!AT40,Escalas!$D$12:$D$17,0)</f>
        <v>6</v>
      </c>
      <c r="AU41" s="6">
        <f>MATCH('Respostas do Formulário 1'!AU40,Escalas!$D$12:$D$17,0)</f>
        <v>5</v>
      </c>
      <c r="AV41" s="6">
        <f>MATCH('Respostas do Formulário 1'!AV40,Escalas!$D$12:$D$17,0)</f>
        <v>4</v>
      </c>
      <c r="AW41" s="6">
        <f>MATCH('Respostas do Formulário 1'!AW40,Escalas!$D$12:$D$17,0)</f>
        <v>4</v>
      </c>
      <c r="AX41" s="6">
        <f>MATCH('Respostas do Formulário 1'!AX40,Escalas!$D$12:$D$17,0)</f>
        <v>6</v>
      </c>
      <c r="AY41" s="6">
        <f>MATCH('Respostas do Formulário 1'!AY40,Escalas!$D$12:$D$17,0)</f>
        <v>6</v>
      </c>
      <c r="AZ41" s="6">
        <f>MATCH('Respostas do Formulário 1'!AZ40,Escalas!$D$12:$D$17,0)</f>
        <v>3</v>
      </c>
      <c r="BA41" s="6">
        <f>MATCH('Respostas do Formulário 1'!BA40,Escalas!$D$12:$D$17,0)</f>
        <v>6</v>
      </c>
      <c r="BB41" s="6">
        <f>MATCH('Respostas do Formulário 1'!BB40,Escalas!$D$12:$D$17,0)</f>
        <v>5</v>
      </c>
      <c r="BC41" s="6">
        <f>MATCH('Respostas do Formulário 1'!BC40,Escalas!$D$12:$D$17,0)</f>
        <v>5</v>
      </c>
      <c r="BD41" s="6">
        <f>MATCH('Respostas do Formulário 1'!BD40,Escalas!$D$12:$D$17,0)</f>
        <v>6</v>
      </c>
      <c r="BE41" s="6">
        <f>MATCH('Respostas do Formulário 1'!BE40,Escalas!$D$12:$D$17,0)</f>
        <v>4</v>
      </c>
    </row>
    <row r="42" spans="6:58" x14ac:dyDescent="0.25">
      <c r="F42" s="6">
        <f>MATCH('Respostas do Formulário 1'!F41,Escalas!$D$4:$D$9,0)</f>
        <v>4</v>
      </c>
      <c r="G42" s="6">
        <f>MATCH('Respostas do Formulário 1'!G41,Escalas!$D$4:$D$9,0)</f>
        <v>4</v>
      </c>
      <c r="H42" s="6">
        <f>MATCH('Respostas do Formulário 1'!H41,Escalas!$D$4:$D$9,0)</f>
        <v>4</v>
      </c>
      <c r="I42" s="6">
        <f>MATCH('Respostas do Formulário 1'!I41,Escalas!$D$4:$D$9,0)</f>
        <v>4</v>
      </c>
      <c r="J42" s="6">
        <f>MATCH('Respostas do Formulário 1'!J41,Escalas!$D$4:$D$9,0)</f>
        <v>5</v>
      </c>
      <c r="K42" s="6">
        <f>MATCH('Respostas do Formulário 1'!K41,Escalas!$D$4:$D$9,0)</f>
        <v>5</v>
      </c>
      <c r="L42" s="6">
        <f>MATCH('Respostas do Formulário 1'!L41,Escalas!$D$4:$D$9,0)</f>
        <v>4</v>
      </c>
      <c r="M42" s="6">
        <f>MATCH('Respostas do Formulário 1'!M41,Escalas!$D$12:$D$17,0)</f>
        <v>4</v>
      </c>
      <c r="N42" s="6">
        <f>MATCH('Respostas do Formulário 1'!N41,Escalas!$D$12:$D$17,0)</f>
        <v>4</v>
      </c>
      <c r="O42" s="6">
        <f>MATCH('Respostas do Formulário 1'!O41,Escalas!$D$12:$D$17,0)</f>
        <v>4</v>
      </c>
      <c r="P42" s="6">
        <f>MATCH('Respostas do Formulário 1'!P41,Escalas!$D$12:$D$17,0)</f>
        <v>4</v>
      </c>
      <c r="Q42" s="6">
        <f>MATCH('Respostas do Formulário 1'!Q41,Escalas!$D$12:$D$17,0)</f>
        <v>4</v>
      </c>
      <c r="R42" s="6">
        <f>MATCH('Respostas do Formulário 1'!R41,Escalas!$D$12:$D$17,0)</f>
        <v>4</v>
      </c>
      <c r="S42" s="6">
        <f>MATCH('Respostas do Formulário 1'!S41,Escalas!$D$12:$D$17,0)</f>
        <v>4</v>
      </c>
      <c r="T42" s="6">
        <f>MATCH('Respostas do Formulário 1'!T41,Escalas!$D$12:$D$17,0)</f>
        <v>3</v>
      </c>
      <c r="U42" s="6">
        <f>MATCH('Respostas do Formulário 1'!U41,Escalas!$D$12:$D$17,0)</f>
        <v>3</v>
      </c>
      <c r="V42" s="6">
        <f>MATCH('Respostas do Formulário 1'!V41,Escalas!$D$12:$D$17,0)</f>
        <v>2</v>
      </c>
      <c r="W42" s="6">
        <f>MATCH('Respostas do Formulário 1'!W41,Escalas!$D$12:$D$17,0)</f>
        <v>2</v>
      </c>
      <c r="X42" s="6">
        <f>MATCH('Respostas do Formulário 1'!X41,Escalas!$D$12:$D$17,0)</f>
        <v>4</v>
      </c>
      <c r="Y42" s="6">
        <f>MATCH('Respostas do Formulário 1'!Y41,Escalas!$D$12:$D$17,0)</f>
        <v>4</v>
      </c>
      <c r="Z42" s="6">
        <f>MATCH('Respostas do Formulário 1'!Z41,Escalas!$D$12:$D$17,0)</f>
        <v>4</v>
      </c>
      <c r="AA42" s="6">
        <f>MATCH('Respostas do Formulário 1'!AA41,Escalas!$D$12:$D$17,0)</f>
        <v>4</v>
      </c>
      <c r="AB42" s="6">
        <f>MATCH('Respostas do Formulário 1'!AB41,Escalas!$D$12:$D$17,0)</f>
        <v>4</v>
      </c>
      <c r="AC42" s="6">
        <f>MATCH('Respostas do Formulário 1'!AC41,Escalas!$D$12:$D$17,0)</f>
        <v>4</v>
      </c>
      <c r="AD42" s="6">
        <f>MATCH('Respostas do Formulário 1'!AD41,Escalas!$D$12:$D$17,0)</f>
        <v>4</v>
      </c>
      <c r="AE42" s="6">
        <f>MATCH('Respostas do Formulário 1'!AE41,Escalas!$D$12:$D$17,0)</f>
        <v>4</v>
      </c>
      <c r="AF42" s="6">
        <f>MATCH('Respostas do Formulário 1'!AF41,Escalas!$D$12:$D$17,0)</f>
        <v>4</v>
      </c>
      <c r="AG42" s="6">
        <f>MATCH('Respostas do Formulário 1'!AG41,Escalas!$D$12:$D$17,0)</f>
        <v>4</v>
      </c>
      <c r="AH42" s="6">
        <f>MATCH('Respostas do Formulário 1'!AH41,Escalas!$D$12:$D$17,0)</f>
        <v>4</v>
      </c>
      <c r="AI42" s="6">
        <f>MATCH('Respostas do Formulário 1'!AI41,Escalas!$D$12:$D$17,0)</f>
        <v>4</v>
      </c>
      <c r="AJ42" s="6">
        <f>MATCH('Respostas do Formulário 1'!AJ41,Escalas!$D$12:$D$17,0)</f>
        <v>4</v>
      </c>
      <c r="AK42" s="6">
        <f>MATCH('Respostas do Formulário 1'!AK41,Escalas!$D$12:$D$17,0)</f>
        <v>3</v>
      </c>
      <c r="AL42" s="6">
        <f>MATCH('Respostas do Formulário 1'!AL41,Escalas!$D$12:$D$17,0)</f>
        <v>4</v>
      </c>
      <c r="AM42" s="6">
        <f>MATCH('Respostas do Formulário 1'!AM41,Escalas!$D$12:$D$17,0)</f>
        <v>4</v>
      </c>
      <c r="AN42" s="6">
        <f>MATCH('Respostas do Formulário 1'!AN41,Escalas!$D$12:$D$17,0)</f>
        <v>4</v>
      </c>
      <c r="AO42" s="6">
        <f>MATCH('Respostas do Formulário 1'!AO41,Escalas!$D$12:$D$17,0)</f>
        <v>4</v>
      </c>
      <c r="AP42" s="6">
        <f>MATCH('Respostas do Formulário 1'!AP41,Escalas!$D$12:$D$17,0)</f>
        <v>3</v>
      </c>
      <c r="AQ42" s="6">
        <f>MATCH('Respostas do Formulário 1'!AQ41,Escalas!$D$12:$D$17,0)</f>
        <v>4</v>
      </c>
      <c r="AR42" s="6">
        <f>MATCH('Respostas do Formulário 1'!AR41,Escalas!$D$12:$D$17,0)</f>
        <v>3</v>
      </c>
      <c r="AS42" s="6">
        <f>MATCH('Respostas do Formulário 1'!AS41,Escalas!$D$12:$D$17,0)</f>
        <v>4</v>
      </c>
      <c r="AT42" s="6">
        <f>MATCH('Respostas do Formulário 1'!AT41,Escalas!$D$12:$D$17,0)</f>
        <v>4</v>
      </c>
      <c r="AU42" s="6">
        <f>MATCH('Respostas do Formulário 1'!AU41,Escalas!$D$12:$D$17,0)</f>
        <v>4</v>
      </c>
      <c r="AV42" s="6">
        <f>MATCH('Respostas do Formulário 1'!AV41,Escalas!$D$12:$D$17,0)</f>
        <v>4</v>
      </c>
      <c r="AW42" s="6">
        <f>MATCH('Respostas do Formulário 1'!AW41,Escalas!$D$12:$D$17,0)</f>
        <v>4</v>
      </c>
      <c r="AX42" s="6">
        <f>MATCH('Respostas do Formulário 1'!AX41,Escalas!$D$12:$D$17,0)</f>
        <v>4</v>
      </c>
      <c r="AY42" s="6">
        <f>MATCH('Respostas do Formulário 1'!AY41,Escalas!$D$12:$D$17,0)</f>
        <v>4</v>
      </c>
      <c r="AZ42" s="6">
        <f>MATCH('Respostas do Formulário 1'!AZ41,Escalas!$D$12:$D$17,0)</f>
        <v>4</v>
      </c>
      <c r="BA42" s="6">
        <f>MATCH('Respostas do Formulário 1'!BA41,Escalas!$D$12:$D$17,0)</f>
        <v>4</v>
      </c>
      <c r="BB42" s="6">
        <f>MATCH('Respostas do Formulário 1'!BB41,Escalas!$D$12:$D$17,0)</f>
        <v>4</v>
      </c>
      <c r="BC42" s="6">
        <f>MATCH('Respostas do Formulário 1'!BC41,Escalas!$D$12:$D$17,0)</f>
        <v>4</v>
      </c>
      <c r="BD42" s="6">
        <f>MATCH('Respostas do Formulário 1'!BD41,Escalas!$D$12:$D$17,0)</f>
        <v>4</v>
      </c>
      <c r="BE42" s="6">
        <f>MATCH('Respostas do Formulário 1'!BE41,Escalas!$D$12:$D$17,0)</f>
        <v>4</v>
      </c>
    </row>
    <row r="43" spans="6:58" x14ac:dyDescent="0.25">
      <c r="F43" s="6">
        <f>MATCH('Respostas do Formulário 1'!F42,Escalas!$D$4:$D$9,0)</f>
        <v>2</v>
      </c>
      <c r="G43" s="6">
        <f>MATCH('Respostas do Formulário 1'!G42,Escalas!$D$4:$D$9,0)</f>
        <v>3</v>
      </c>
      <c r="H43" s="6">
        <f>MATCH('Respostas do Formulário 1'!H42,Escalas!$D$4:$D$9,0)</f>
        <v>4</v>
      </c>
      <c r="I43" s="6">
        <f>MATCH('Respostas do Formulário 1'!I42,Escalas!$D$4:$D$9,0)</f>
        <v>4</v>
      </c>
      <c r="J43" s="6">
        <f>MATCH('Respostas do Formulário 1'!J42,Escalas!$D$4:$D$9,0)</f>
        <v>5</v>
      </c>
      <c r="K43" s="6">
        <f>MATCH('Respostas do Formulário 1'!K42,Escalas!$D$4:$D$9,0)</f>
        <v>4</v>
      </c>
      <c r="L43" s="6">
        <f>MATCH('Respostas do Formulário 1'!L42,Escalas!$D$4:$D$9,0)</f>
        <v>4</v>
      </c>
      <c r="M43" s="6">
        <f>MATCH('Respostas do Formulário 1'!M42,Escalas!$D$12:$D$17,0)</f>
        <v>4</v>
      </c>
      <c r="N43" s="6">
        <f>MATCH('Respostas do Formulário 1'!N42,Escalas!$D$12:$D$17,0)</f>
        <v>4</v>
      </c>
      <c r="O43" s="6">
        <f>MATCH('Respostas do Formulário 1'!O42,Escalas!$D$12:$D$17,0)</f>
        <v>3</v>
      </c>
      <c r="P43" s="6">
        <f>MATCH('Respostas do Formulário 1'!P42,Escalas!$D$12:$D$17,0)</f>
        <v>3</v>
      </c>
      <c r="Q43" s="6">
        <f>MATCH('Respostas do Formulário 1'!Q42,Escalas!$D$12:$D$17,0)</f>
        <v>4</v>
      </c>
      <c r="R43" s="6">
        <f>MATCH('Respostas do Formulário 1'!R42,Escalas!$D$12:$D$17,0)</f>
        <v>4</v>
      </c>
      <c r="S43" s="6">
        <f>MATCH('Respostas do Formulário 1'!S42,Escalas!$D$12:$D$17,0)</f>
        <v>3</v>
      </c>
      <c r="T43" s="6">
        <f>MATCH('Respostas do Formulário 1'!T42,Escalas!$D$12:$D$17,0)</f>
        <v>3</v>
      </c>
      <c r="U43" s="6">
        <f>MATCH('Respostas do Formulário 1'!U42,Escalas!$D$12:$D$17,0)</f>
        <v>2</v>
      </c>
      <c r="V43" s="6">
        <f>MATCH('Respostas do Formulário 1'!V42,Escalas!$D$12:$D$17,0)</f>
        <v>2</v>
      </c>
      <c r="W43" s="6">
        <f>MATCH('Respostas do Formulário 1'!W42,Escalas!$D$12:$D$17,0)</f>
        <v>4</v>
      </c>
      <c r="X43" s="6">
        <f>MATCH('Respostas do Formulário 1'!X42,Escalas!$D$12:$D$17,0)</f>
        <v>3</v>
      </c>
      <c r="Y43" s="6">
        <f>MATCH('Respostas do Formulário 1'!Y42,Escalas!$D$12:$D$17,0)</f>
        <v>3</v>
      </c>
      <c r="Z43" s="6">
        <f>MATCH('Respostas do Formulário 1'!Z42,Escalas!$D$12:$D$17,0)</f>
        <v>4</v>
      </c>
      <c r="AA43" s="6">
        <f>MATCH('Respostas do Formulário 1'!AA42,Escalas!$D$12:$D$17,0)</f>
        <v>4</v>
      </c>
      <c r="AB43" s="6">
        <f>MATCH('Respostas do Formulário 1'!AB42,Escalas!$D$12:$D$17,0)</f>
        <v>3</v>
      </c>
      <c r="AC43" s="6">
        <f>MATCH('Respostas do Formulário 1'!AC42,Escalas!$D$12:$D$17,0)</f>
        <v>4</v>
      </c>
      <c r="AD43" s="6">
        <f>MATCH('Respostas do Formulário 1'!AD42,Escalas!$D$12:$D$17,0)</f>
        <v>4</v>
      </c>
      <c r="AE43" s="6">
        <f>MATCH('Respostas do Formulário 1'!AE42,Escalas!$D$12:$D$17,0)</f>
        <v>4</v>
      </c>
      <c r="AF43" s="6">
        <f>MATCH('Respostas do Formulário 1'!AF42,Escalas!$D$12:$D$17,0)</f>
        <v>3</v>
      </c>
      <c r="AG43" s="6">
        <f>MATCH('Respostas do Formulário 1'!AG42,Escalas!$D$12:$D$17,0)</f>
        <v>3</v>
      </c>
      <c r="AH43" s="6">
        <f>MATCH('Respostas do Formulário 1'!AH42,Escalas!$D$12:$D$17,0)</f>
        <v>4</v>
      </c>
      <c r="AI43" s="6">
        <f>MATCH('Respostas do Formulário 1'!AI42,Escalas!$D$12:$D$17,0)</f>
        <v>4</v>
      </c>
      <c r="AJ43" s="6">
        <f>MATCH('Respostas do Formulário 1'!AJ42,Escalas!$D$12:$D$17,0)</f>
        <v>3</v>
      </c>
      <c r="AK43" s="6">
        <f>MATCH('Respostas do Formulário 1'!AK42,Escalas!$D$12:$D$17,0)</f>
        <v>4</v>
      </c>
      <c r="AL43" s="6">
        <f>MATCH('Respostas do Formulário 1'!AL42,Escalas!$D$12:$D$17,0)</f>
        <v>4</v>
      </c>
      <c r="AM43" s="6">
        <f>MATCH('Respostas do Formulário 1'!AM42,Escalas!$D$12:$D$17,0)</f>
        <v>5</v>
      </c>
      <c r="AN43" s="6">
        <f>MATCH('Respostas do Formulário 1'!AN42,Escalas!$D$12:$D$17,0)</f>
        <v>4</v>
      </c>
      <c r="AO43" s="6">
        <f>MATCH('Respostas do Formulário 1'!AO42,Escalas!$D$12:$D$17,0)</f>
        <v>4</v>
      </c>
      <c r="AP43" s="6">
        <f>MATCH('Respostas do Formulário 1'!AP42,Escalas!$D$12:$D$17,0)</f>
        <v>3</v>
      </c>
      <c r="AQ43" s="6">
        <f>MATCH('Respostas do Formulário 1'!AQ42,Escalas!$D$12:$D$17,0)</f>
        <v>5</v>
      </c>
      <c r="AR43" s="6">
        <f>MATCH('Respostas do Formulário 1'!AR42,Escalas!$D$12:$D$17,0)</f>
        <v>4</v>
      </c>
      <c r="AS43" s="6">
        <f>MATCH('Respostas do Formulário 1'!AS42,Escalas!$D$12:$D$17,0)</f>
        <v>4</v>
      </c>
      <c r="AT43" s="6">
        <f>MATCH('Respostas do Formulário 1'!AT42,Escalas!$D$12:$D$17,0)</f>
        <v>4</v>
      </c>
      <c r="AU43" s="6">
        <f>MATCH('Respostas do Formulário 1'!AU42,Escalas!$D$12:$D$17,0)</f>
        <v>4</v>
      </c>
      <c r="AV43" s="6">
        <f>MATCH('Respostas do Formulário 1'!AV42,Escalas!$D$12:$D$17,0)</f>
        <v>4</v>
      </c>
      <c r="AW43" s="6">
        <f>MATCH('Respostas do Formulário 1'!AW42,Escalas!$D$12:$D$17,0)</f>
        <v>4</v>
      </c>
      <c r="AX43" s="6">
        <f>MATCH('Respostas do Formulário 1'!AX42,Escalas!$D$12:$D$17,0)</f>
        <v>3</v>
      </c>
      <c r="AY43" s="6">
        <f>MATCH('Respostas do Formulário 1'!AY42,Escalas!$D$12:$D$17,0)</f>
        <v>4</v>
      </c>
      <c r="AZ43" s="6">
        <f>MATCH('Respostas do Formulário 1'!AZ42,Escalas!$D$12:$D$17,0)</f>
        <v>3</v>
      </c>
      <c r="BA43" s="6">
        <f>MATCH('Respostas do Formulário 1'!BA42,Escalas!$D$12:$D$17,0)</f>
        <v>5</v>
      </c>
      <c r="BB43" s="6">
        <f>MATCH('Respostas do Formulário 1'!BB42,Escalas!$D$12:$D$17,0)</f>
        <v>5</v>
      </c>
      <c r="BC43" s="6">
        <f>MATCH('Respostas do Formulário 1'!BC42,Escalas!$D$12:$D$17,0)</f>
        <v>5</v>
      </c>
      <c r="BD43" s="6">
        <f>MATCH('Respostas do Formulário 1'!BD42,Escalas!$D$12:$D$17,0)</f>
        <v>4</v>
      </c>
      <c r="BE43" s="6">
        <f>MATCH('Respostas do Formulário 1'!BE42,Escalas!$D$12:$D$17,0)</f>
        <v>4</v>
      </c>
    </row>
    <row r="44" spans="6:58" x14ac:dyDescent="0.25">
      <c r="F44" s="6">
        <f>MATCH('Respostas do Formulário 1'!F43,Escalas!$D$4:$D$9,0)</f>
        <v>5</v>
      </c>
      <c r="G44" s="6">
        <f>MATCH('Respostas do Formulário 1'!G43,Escalas!$D$4:$D$9,0)</f>
        <v>4</v>
      </c>
      <c r="H44" s="6">
        <f>MATCH('Respostas do Formulário 1'!H43,Escalas!$D$4:$D$9,0)</f>
        <v>5</v>
      </c>
      <c r="I44" s="6">
        <f>MATCH('Respostas do Formulário 1'!I43,Escalas!$D$4:$D$9,0)</f>
        <v>5</v>
      </c>
      <c r="J44" s="6">
        <f>MATCH('Respostas do Formulário 1'!J43,Escalas!$D$4:$D$9,0)</f>
        <v>4</v>
      </c>
      <c r="K44" s="6">
        <f>MATCH('Respostas do Formulário 1'!K43,Escalas!$D$4:$D$9,0)</f>
        <v>4</v>
      </c>
      <c r="L44" s="6">
        <f>MATCH('Respostas do Formulário 1'!L43,Escalas!$D$4:$D$9,0)</f>
        <v>5</v>
      </c>
      <c r="M44" s="6">
        <f>MATCH('Respostas do Formulário 1'!M43,Escalas!$D$12:$D$17,0)</f>
        <v>4</v>
      </c>
      <c r="N44" s="6">
        <f>MATCH('Respostas do Formulário 1'!N43,Escalas!$D$12:$D$17,0)</f>
        <v>6</v>
      </c>
      <c r="O44" s="6">
        <f>MATCH('Respostas do Formulário 1'!O43,Escalas!$D$12:$D$17,0)</f>
        <v>4</v>
      </c>
      <c r="P44" s="6">
        <f>MATCH('Respostas do Formulário 1'!P43,Escalas!$D$12:$D$17,0)</f>
        <v>5</v>
      </c>
      <c r="Q44" s="6">
        <f>MATCH('Respostas do Formulário 1'!Q43,Escalas!$D$12:$D$17,0)</f>
        <v>4</v>
      </c>
      <c r="R44" s="6">
        <f>MATCH('Respostas do Formulário 1'!R43,Escalas!$D$12:$D$17,0)</f>
        <v>3</v>
      </c>
      <c r="S44" s="6">
        <f>MATCH('Respostas do Formulário 1'!S43,Escalas!$D$12:$D$17,0)</f>
        <v>2</v>
      </c>
      <c r="T44" s="6">
        <f>MATCH('Respostas do Formulário 1'!T43,Escalas!$D$12:$D$17,0)</f>
        <v>3</v>
      </c>
      <c r="U44" s="6">
        <f>MATCH('Respostas do Formulário 1'!U43,Escalas!$D$12:$D$17,0)</f>
        <v>3</v>
      </c>
      <c r="V44" s="6">
        <f>MATCH('Respostas do Formulário 1'!V43,Escalas!$D$12:$D$17,0)</f>
        <v>2</v>
      </c>
      <c r="W44" s="6">
        <f>MATCH('Respostas do Formulário 1'!W43,Escalas!$D$12:$D$17,0)</f>
        <v>2</v>
      </c>
      <c r="X44" s="6">
        <f>MATCH('Respostas do Formulário 1'!X43,Escalas!$D$12:$D$17,0)</f>
        <v>3</v>
      </c>
      <c r="Y44" s="6">
        <f>MATCH('Respostas do Formulário 1'!Y43,Escalas!$D$12:$D$17,0)</f>
        <v>2</v>
      </c>
      <c r="Z44" s="6">
        <f>MATCH('Respostas do Formulário 1'!Z43,Escalas!$D$12:$D$17,0)</f>
        <v>3</v>
      </c>
      <c r="AA44" s="6">
        <f>MATCH('Respostas do Formulário 1'!AA43,Escalas!$D$12:$D$17,0)</f>
        <v>4</v>
      </c>
      <c r="AB44" s="6">
        <f>MATCH('Respostas do Formulário 1'!AB43,Escalas!$D$12:$D$17,0)</f>
        <v>3</v>
      </c>
      <c r="AC44" s="6">
        <f>MATCH('Respostas do Formulário 1'!AC43,Escalas!$D$12:$D$17,0)</f>
        <v>4</v>
      </c>
      <c r="AD44" s="6">
        <f>MATCH('Respostas do Formulário 1'!AD43,Escalas!$D$12:$D$17,0)</f>
        <v>4</v>
      </c>
      <c r="AE44" s="6">
        <f>MATCH('Respostas do Formulário 1'!AE43,Escalas!$D$12:$D$17,0)</f>
        <v>4</v>
      </c>
      <c r="AF44" s="6">
        <f>MATCH('Respostas do Formulário 1'!AF43,Escalas!$D$12:$D$17,0)</f>
        <v>3</v>
      </c>
      <c r="AG44" s="6">
        <f>MATCH('Respostas do Formulário 1'!AG43,Escalas!$D$12:$D$17,0)</f>
        <v>3</v>
      </c>
      <c r="AH44" s="6">
        <f>MATCH('Respostas do Formulário 1'!AH43,Escalas!$D$12:$D$17,0)</f>
        <v>5</v>
      </c>
      <c r="AI44" s="6">
        <f>MATCH('Respostas do Formulário 1'!AI43,Escalas!$D$12:$D$17,0)</f>
        <v>1</v>
      </c>
      <c r="AJ44" s="6">
        <f>MATCH('Respostas do Formulário 1'!AJ43,Escalas!$D$12:$D$17,0)</f>
        <v>4</v>
      </c>
      <c r="AK44" s="6">
        <f>MATCH('Respostas do Formulário 1'!AK43,Escalas!$D$12:$D$17,0)</f>
        <v>2</v>
      </c>
      <c r="AL44" s="6">
        <f>MATCH('Respostas do Formulário 1'!AL43,Escalas!$D$12:$D$17,0)</f>
        <v>2</v>
      </c>
      <c r="AM44" s="6">
        <f>MATCH('Respostas do Formulário 1'!AM43,Escalas!$D$12:$D$17,0)</f>
        <v>6</v>
      </c>
      <c r="AN44" s="6">
        <f>MATCH('Respostas do Formulário 1'!AN43,Escalas!$D$12:$D$17,0)</f>
        <v>6</v>
      </c>
      <c r="AO44" s="6">
        <f>MATCH('Respostas do Formulário 1'!AO43,Escalas!$D$12:$D$17,0)</f>
        <v>2</v>
      </c>
      <c r="AP44" s="6">
        <f>MATCH('Respostas do Formulário 1'!AP43,Escalas!$D$12:$D$17,0)</f>
        <v>2</v>
      </c>
      <c r="AQ44" s="6">
        <f>MATCH('Respostas do Formulário 1'!AQ43,Escalas!$D$12:$D$17,0)</f>
        <v>3</v>
      </c>
      <c r="AR44" s="6">
        <f>MATCH('Respostas do Formulário 1'!AR43,Escalas!$D$12:$D$17,0)</f>
        <v>3</v>
      </c>
      <c r="AS44" s="6">
        <f>MATCH('Respostas do Formulário 1'!AS43,Escalas!$D$12:$D$17,0)</f>
        <v>3</v>
      </c>
      <c r="AT44" s="6">
        <f>MATCH('Respostas do Formulário 1'!AT43,Escalas!$D$12:$D$17,0)</f>
        <v>4</v>
      </c>
      <c r="AU44" s="6">
        <f>MATCH('Respostas do Formulário 1'!AU43,Escalas!$D$12:$D$17,0)</f>
        <v>6</v>
      </c>
      <c r="AV44" s="6">
        <f>MATCH('Respostas do Formulário 1'!AV43,Escalas!$D$12:$D$17,0)</f>
        <v>4</v>
      </c>
      <c r="AW44" s="6">
        <f>MATCH('Respostas do Formulário 1'!AW43,Escalas!$D$12:$D$17,0)</f>
        <v>4</v>
      </c>
      <c r="AX44" s="6">
        <f>MATCH('Respostas do Formulário 1'!AX43,Escalas!$D$12:$D$17,0)</f>
        <v>4</v>
      </c>
      <c r="AY44" s="6">
        <f>MATCH('Respostas do Formulário 1'!AY43,Escalas!$D$12:$D$17,0)</f>
        <v>4</v>
      </c>
      <c r="AZ44" s="6">
        <f>MATCH('Respostas do Formulário 1'!AZ43,Escalas!$D$12:$D$17,0)</f>
        <v>2</v>
      </c>
      <c r="BA44" s="6">
        <f>MATCH('Respostas do Formulário 1'!BA43,Escalas!$D$12:$D$17,0)</f>
        <v>5</v>
      </c>
      <c r="BB44" s="6">
        <f>MATCH('Respostas do Formulário 1'!BB43,Escalas!$D$12:$D$17,0)</f>
        <v>4</v>
      </c>
      <c r="BC44" s="6">
        <f>MATCH('Respostas do Formulário 1'!BC43,Escalas!$D$12:$D$17,0)</f>
        <v>4</v>
      </c>
      <c r="BD44" s="6">
        <f>MATCH('Respostas do Formulário 1'!BD43,Escalas!$D$12:$D$17,0)</f>
        <v>6</v>
      </c>
      <c r="BE44" s="6">
        <f>MATCH('Respostas do Formulário 1'!BE43,Escalas!$D$12:$D$17,0)</f>
        <v>6</v>
      </c>
    </row>
    <row r="45" spans="6:58" x14ac:dyDescent="0.25">
      <c r="F45" s="6">
        <f>MATCH('Respostas do Formulário 1'!F44,Escalas!$D$4:$D$9,0)</f>
        <v>4</v>
      </c>
      <c r="G45" s="6">
        <f>MATCH('Respostas do Formulário 1'!G44,Escalas!$D$4:$D$9,0)</f>
        <v>4</v>
      </c>
      <c r="H45" s="6">
        <f>MATCH('Respostas do Formulário 1'!H44,Escalas!$D$4:$D$9,0)</f>
        <v>4</v>
      </c>
      <c r="I45" s="6">
        <f>MATCH('Respostas do Formulário 1'!I44,Escalas!$D$4:$D$9,0)</f>
        <v>4</v>
      </c>
      <c r="J45" s="6">
        <f>MATCH('Respostas do Formulário 1'!J44,Escalas!$D$4:$D$9,0)</f>
        <v>4</v>
      </c>
      <c r="K45" s="6">
        <f>MATCH('Respostas do Formulário 1'!K44,Escalas!$D$4:$D$9,0)</f>
        <v>4</v>
      </c>
      <c r="L45" s="6">
        <f>MATCH('Respostas do Formulário 1'!L44,Escalas!$D$4:$D$9,0)</f>
        <v>4</v>
      </c>
      <c r="M45" s="6">
        <f>MATCH('Respostas do Formulário 1'!M44,Escalas!$D$12:$D$17,0)</f>
        <v>4</v>
      </c>
      <c r="N45" s="6">
        <f>MATCH('Respostas do Formulário 1'!N44,Escalas!$D$12:$D$17,0)</f>
        <v>4</v>
      </c>
      <c r="O45" s="6">
        <f>MATCH('Respostas do Formulário 1'!O44,Escalas!$D$12:$D$17,0)</f>
        <v>4</v>
      </c>
      <c r="P45" s="6">
        <f>MATCH('Respostas do Formulário 1'!P44,Escalas!$D$12:$D$17,0)</f>
        <v>4</v>
      </c>
      <c r="Q45" s="6">
        <f>MATCH('Respostas do Formulário 1'!Q44,Escalas!$D$12:$D$17,0)</f>
        <v>4</v>
      </c>
      <c r="R45" s="6">
        <f>MATCH('Respostas do Formulário 1'!R44,Escalas!$D$12:$D$17,0)</f>
        <v>2</v>
      </c>
      <c r="S45" s="6">
        <f>MATCH('Respostas do Formulário 1'!S44,Escalas!$D$12:$D$17,0)</f>
        <v>3</v>
      </c>
      <c r="T45" s="6">
        <f>MATCH('Respostas do Formulário 1'!T44,Escalas!$D$12:$D$17,0)</f>
        <v>3</v>
      </c>
      <c r="U45" s="6">
        <f>MATCH('Respostas do Formulário 1'!U44,Escalas!$D$12:$D$17,0)</f>
        <v>3</v>
      </c>
      <c r="V45" s="6">
        <f>MATCH('Respostas do Formulário 1'!V44,Escalas!$D$12:$D$17,0)</f>
        <v>4</v>
      </c>
      <c r="W45" s="6">
        <f>MATCH('Respostas do Formulário 1'!W44,Escalas!$D$12:$D$17,0)</f>
        <v>4</v>
      </c>
      <c r="X45" s="6">
        <f>MATCH('Respostas do Formulário 1'!X44,Escalas!$D$12:$D$17,0)</f>
        <v>4</v>
      </c>
      <c r="Y45" s="6">
        <f>MATCH('Respostas do Formulário 1'!Y44,Escalas!$D$12:$D$17,0)</f>
        <v>3</v>
      </c>
      <c r="Z45" s="6">
        <f>MATCH('Respostas do Formulário 1'!Z44,Escalas!$D$12:$D$17,0)</f>
        <v>3</v>
      </c>
      <c r="AA45" s="6">
        <f>MATCH('Respostas do Formulário 1'!AA44,Escalas!$D$12:$D$17,0)</f>
        <v>3</v>
      </c>
      <c r="AB45" s="6">
        <f>MATCH('Respostas do Formulário 1'!AB44,Escalas!$D$12:$D$17,0)</f>
        <v>3</v>
      </c>
      <c r="AC45" s="6">
        <f>MATCH('Respostas do Formulário 1'!AC44,Escalas!$D$12:$D$17,0)</f>
        <v>4</v>
      </c>
      <c r="AD45" s="6">
        <f>MATCH('Respostas do Formulário 1'!AD44,Escalas!$D$12:$D$17,0)</f>
        <v>3</v>
      </c>
      <c r="AE45" s="6">
        <f>MATCH('Respostas do Formulário 1'!AE44,Escalas!$D$12:$D$17,0)</f>
        <v>4</v>
      </c>
      <c r="AF45" s="6">
        <f>MATCH('Respostas do Formulário 1'!AF44,Escalas!$D$12:$D$17,0)</f>
        <v>3</v>
      </c>
      <c r="AG45" s="6">
        <f>MATCH('Respostas do Formulário 1'!AG44,Escalas!$D$12:$D$17,0)</f>
        <v>3</v>
      </c>
      <c r="AH45" s="6">
        <f>MATCH('Respostas do Formulário 1'!AH44,Escalas!$D$12:$D$17,0)</f>
        <v>4</v>
      </c>
      <c r="AI45" s="6">
        <f>MATCH('Respostas do Formulário 1'!AI44,Escalas!$D$12:$D$17,0)</f>
        <v>2</v>
      </c>
      <c r="AJ45" s="6">
        <f>MATCH('Respostas do Formulário 1'!AJ44,Escalas!$D$12:$D$17,0)</f>
        <v>3</v>
      </c>
      <c r="AK45" s="6">
        <f>MATCH('Respostas do Formulário 1'!AK44,Escalas!$D$12:$D$17,0)</f>
        <v>4</v>
      </c>
      <c r="AL45" s="6">
        <f>MATCH('Respostas do Formulário 1'!AL44,Escalas!$D$12:$D$17,0)</f>
        <v>4</v>
      </c>
      <c r="AM45" s="6">
        <f>MATCH('Respostas do Formulário 1'!AM44,Escalas!$D$12:$D$17,0)</f>
        <v>4</v>
      </c>
      <c r="AN45" s="6">
        <f>MATCH('Respostas do Formulário 1'!AN44,Escalas!$D$12:$D$17,0)</f>
        <v>4</v>
      </c>
      <c r="AO45" s="6">
        <f>MATCH('Respostas do Formulário 1'!AO44,Escalas!$D$12:$D$17,0)</f>
        <v>3</v>
      </c>
      <c r="AP45" s="6">
        <f>MATCH('Respostas do Formulário 1'!AP44,Escalas!$D$12:$D$17,0)</f>
        <v>3</v>
      </c>
      <c r="AQ45" s="6">
        <f>MATCH('Respostas do Formulário 1'!AQ44,Escalas!$D$12:$D$17,0)</f>
        <v>3</v>
      </c>
      <c r="AR45" s="6">
        <f>MATCH('Respostas do Formulário 1'!AR44,Escalas!$D$12:$D$17,0)</f>
        <v>3</v>
      </c>
      <c r="AS45" s="6">
        <f>MATCH('Respostas do Formulário 1'!AS44,Escalas!$D$12:$D$17,0)</f>
        <v>3</v>
      </c>
      <c r="AT45" s="6">
        <f>MATCH('Respostas do Formulário 1'!AT44,Escalas!$D$12:$D$17,0)</f>
        <v>4</v>
      </c>
      <c r="AU45" s="6">
        <f>MATCH('Respostas do Formulário 1'!AU44,Escalas!$D$12:$D$17,0)</f>
        <v>4</v>
      </c>
      <c r="AV45" s="6">
        <f>MATCH('Respostas do Formulário 1'!AV44,Escalas!$D$12:$D$17,0)</f>
        <v>4</v>
      </c>
      <c r="AW45" s="6">
        <f>MATCH('Respostas do Formulário 1'!AW44,Escalas!$D$12:$D$17,0)</f>
        <v>3</v>
      </c>
      <c r="AX45" s="6">
        <f>MATCH('Respostas do Formulário 1'!AX44,Escalas!$D$12:$D$17,0)</f>
        <v>4</v>
      </c>
      <c r="AY45" s="6">
        <f>MATCH('Respostas do Formulário 1'!AY44,Escalas!$D$12:$D$17,0)</f>
        <v>4</v>
      </c>
      <c r="AZ45" s="6">
        <f>MATCH('Respostas do Formulário 1'!AZ44,Escalas!$D$12:$D$17,0)</f>
        <v>2</v>
      </c>
      <c r="BA45" s="6">
        <f>MATCH('Respostas do Formulário 1'!BA44,Escalas!$D$12:$D$17,0)</f>
        <v>5</v>
      </c>
      <c r="BB45" s="6">
        <f>MATCH('Respostas do Formulário 1'!BB44,Escalas!$D$12:$D$17,0)</f>
        <v>4</v>
      </c>
      <c r="BC45" s="6">
        <f>MATCH('Respostas do Formulário 1'!BC44,Escalas!$D$12:$D$17,0)</f>
        <v>5</v>
      </c>
      <c r="BD45" s="6">
        <f>MATCH('Respostas do Formulário 1'!BD44,Escalas!$D$12:$D$17,0)</f>
        <v>4</v>
      </c>
      <c r="BE45" s="6">
        <f>MATCH('Respostas do Formulário 1'!BE44,Escalas!$D$12:$D$17,0)</f>
        <v>4</v>
      </c>
    </row>
    <row r="46" spans="6:58" x14ac:dyDescent="0.25">
      <c r="F46" s="6">
        <f>MATCH('Respostas do Formulário 1'!F45,Escalas!$D$4:$D$9,0)</f>
        <v>5</v>
      </c>
      <c r="G46" s="6">
        <f>MATCH('Respostas do Formulário 1'!G45,Escalas!$D$4:$D$9,0)</f>
        <v>5</v>
      </c>
      <c r="H46" s="6">
        <f>MATCH('Respostas do Formulário 1'!H45,Escalas!$D$4:$D$9,0)</f>
        <v>5</v>
      </c>
      <c r="I46" s="6">
        <f>MATCH('Respostas do Formulário 1'!I45,Escalas!$D$4:$D$9,0)</f>
        <v>5</v>
      </c>
      <c r="J46" s="6">
        <f>MATCH('Respostas do Formulário 1'!J45,Escalas!$D$4:$D$9,0)</f>
        <v>5</v>
      </c>
      <c r="K46" s="6">
        <f>MATCH('Respostas do Formulário 1'!K45,Escalas!$D$4:$D$9,0)</f>
        <v>5</v>
      </c>
      <c r="L46" s="6">
        <f>MATCH('Respostas do Formulário 1'!L45,Escalas!$D$4:$D$9,0)</f>
        <v>6</v>
      </c>
      <c r="M46" s="6">
        <f>MATCH('Respostas do Formulário 1'!M45,Escalas!$D$12:$D$17,0)</f>
        <v>5</v>
      </c>
      <c r="N46" s="6">
        <f>MATCH('Respostas do Formulário 1'!N45,Escalas!$D$12:$D$17,0)</f>
        <v>6</v>
      </c>
      <c r="O46" s="6">
        <f>MATCH('Respostas do Formulário 1'!O45,Escalas!$D$12:$D$17,0)</f>
        <v>6</v>
      </c>
      <c r="P46" s="6">
        <f>MATCH('Respostas do Formulário 1'!P45,Escalas!$D$12:$D$17,0)</f>
        <v>6</v>
      </c>
      <c r="Q46" s="6">
        <f>MATCH('Respostas do Formulário 1'!Q45,Escalas!$D$12:$D$17,0)</f>
        <v>5</v>
      </c>
      <c r="R46" s="6">
        <f>MATCH('Respostas do Formulário 1'!R45,Escalas!$D$12:$D$17,0)</f>
        <v>2</v>
      </c>
      <c r="S46" s="6">
        <f>MATCH('Respostas do Formulário 1'!S45,Escalas!$D$12:$D$17,0)</f>
        <v>4</v>
      </c>
      <c r="T46" s="6">
        <f>MATCH('Respostas do Formulário 1'!T45,Escalas!$D$12:$D$17,0)</f>
        <v>4</v>
      </c>
      <c r="U46" s="6">
        <f>MATCH('Respostas do Formulário 1'!U45,Escalas!$D$12:$D$17,0)</f>
        <v>5</v>
      </c>
      <c r="V46" s="6">
        <f>MATCH('Respostas do Formulário 1'!V45,Escalas!$D$12:$D$17,0)</f>
        <v>6</v>
      </c>
      <c r="W46" s="6">
        <f>MATCH('Respostas do Formulário 1'!W45,Escalas!$D$12:$D$17,0)</f>
        <v>6</v>
      </c>
      <c r="X46" s="6">
        <f>MATCH('Respostas do Formulário 1'!X45,Escalas!$D$12:$D$17,0)</f>
        <v>5</v>
      </c>
      <c r="Y46" s="6">
        <f>MATCH('Respostas do Formulário 1'!Y45,Escalas!$D$12:$D$17,0)</f>
        <v>4</v>
      </c>
      <c r="Z46" s="6">
        <f>MATCH('Respostas do Formulário 1'!Z45,Escalas!$D$12:$D$17,0)</f>
        <v>4</v>
      </c>
      <c r="AA46" s="6">
        <f>MATCH('Respostas do Formulário 1'!AA45,Escalas!$D$12:$D$17,0)</f>
        <v>4</v>
      </c>
      <c r="AB46" s="6">
        <f>MATCH('Respostas do Formulário 1'!AB45,Escalas!$D$12:$D$17,0)</f>
        <v>6</v>
      </c>
      <c r="AC46" s="6">
        <f>MATCH('Respostas do Formulário 1'!AC45,Escalas!$D$12:$D$17,0)</f>
        <v>6</v>
      </c>
      <c r="AD46" s="6">
        <f>MATCH('Respostas do Formulário 1'!AD45,Escalas!$D$12:$D$17,0)</f>
        <v>5</v>
      </c>
      <c r="AE46" s="6">
        <f>MATCH('Respostas do Formulário 1'!AE45,Escalas!$D$12:$D$17,0)</f>
        <v>6</v>
      </c>
      <c r="AF46" s="6">
        <f>MATCH('Respostas do Formulário 1'!AF45,Escalas!$D$12:$D$17,0)</f>
        <v>6</v>
      </c>
      <c r="AG46" s="6">
        <f>MATCH('Respostas do Formulário 1'!AG45,Escalas!$D$12:$D$17,0)</f>
        <v>6</v>
      </c>
      <c r="AH46" s="6">
        <f>MATCH('Respostas do Formulário 1'!AH45,Escalas!$D$12:$D$17,0)</f>
        <v>4</v>
      </c>
      <c r="AI46" s="6">
        <f>MATCH('Respostas do Formulário 1'!AI45,Escalas!$D$12:$D$17,0)</f>
        <v>2</v>
      </c>
      <c r="AJ46" s="6">
        <f>MATCH('Respostas do Formulário 1'!AJ45,Escalas!$D$12:$D$17,0)</f>
        <v>5</v>
      </c>
      <c r="AK46" s="6">
        <f>MATCH('Respostas do Formulário 1'!AK45,Escalas!$D$12:$D$17,0)</f>
        <v>6</v>
      </c>
      <c r="AL46" s="6">
        <f>MATCH('Respostas do Formulário 1'!AL45,Escalas!$D$12:$D$17,0)</f>
        <v>5</v>
      </c>
      <c r="AM46" s="6">
        <f>MATCH('Respostas do Formulário 1'!AM45,Escalas!$D$12:$D$17,0)</f>
        <v>6</v>
      </c>
      <c r="AN46" s="6">
        <f>MATCH('Respostas do Formulário 1'!AN45,Escalas!$D$12:$D$17,0)</f>
        <v>6</v>
      </c>
      <c r="AO46" s="6">
        <f>MATCH('Respostas do Formulário 1'!AO45,Escalas!$D$12:$D$17,0)</f>
        <v>2</v>
      </c>
      <c r="AP46" s="6">
        <f>MATCH('Respostas do Formulário 1'!AP45,Escalas!$D$12:$D$17,0)</f>
        <v>2</v>
      </c>
      <c r="AQ46" s="6">
        <f>MATCH('Respostas do Formulário 1'!AQ45,Escalas!$D$12:$D$17,0)</f>
        <v>5</v>
      </c>
      <c r="AR46" s="6">
        <f>MATCH('Respostas do Formulário 1'!AR45,Escalas!$D$12:$D$17,0)</f>
        <v>5</v>
      </c>
      <c r="AS46" s="6">
        <f>MATCH('Respostas do Formulário 1'!AS45,Escalas!$D$12:$D$17,0)</f>
        <v>6</v>
      </c>
      <c r="AT46" s="6">
        <f>MATCH('Respostas do Formulário 1'!AT45,Escalas!$D$12:$D$17,0)</f>
        <v>6</v>
      </c>
      <c r="AU46" s="6">
        <f>MATCH('Respostas do Formulário 1'!AU45,Escalas!$D$12:$D$17,0)</f>
        <v>6</v>
      </c>
      <c r="AV46" s="6">
        <f>MATCH('Respostas do Formulário 1'!AV45,Escalas!$D$12:$D$17,0)</f>
        <v>6</v>
      </c>
      <c r="AW46" s="6">
        <f>MATCH('Respostas do Formulário 1'!AW45,Escalas!$D$12:$D$17,0)</f>
        <v>5</v>
      </c>
      <c r="AX46" s="6">
        <f>MATCH('Respostas do Formulário 1'!AX45,Escalas!$D$12:$D$17,0)</f>
        <v>5</v>
      </c>
      <c r="AY46" s="6">
        <f>MATCH('Respostas do Formulário 1'!AY45,Escalas!$D$12:$D$17,0)</f>
        <v>5</v>
      </c>
      <c r="AZ46" s="6">
        <f>MATCH('Respostas do Formulário 1'!AZ45,Escalas!$D$12:$D$17,0)</f>
        <v>4</v>
      </c>
      <c r="BA46" s="6">
        <f>MATCH('Respostas do Formulário 1'!BA45,Escalas!$D$12:$D$17,0)</f>
        <v>5</v>
      </c>
      <c r="BB46" s="6">
        <f>MATCH('Respostas do Formulário 1'!BB45,Escalas!$D$12:$D$17,0)</f>
        <v>4</v>
      </c>
      <c r="BC46" s="6">
        <f>MATCH('Respostas do Formulário 1'!BC45,Escalas!$D$12:$D$17,0)</f>
        <v>5</v>
      </c>
      <c r="BD46" s="6">
        <f>MATCH('Respostas do Formulário 1'!BD45,Escalas!$D$12:$D$17,0)</f>
        <v>6</v>
      </c>
      <c r="BE46" s="6">
        <f>MATCH('Respostas do Formulário 1'!BE45,Escalas!$D$12:$D$17,0)</f>
        <v>6</v>
      </c>
    </row>
    <row r="47" spans="6:58" x14ac:dyDescent="0.25">
      <c r="F47" s="6">
        <f>MATCH('Respostas do Formulário 1'!F46,Escalas!$D$4:$D$9,0)</f>
        <v>4</v>
      </c>
      <c r="G47" s="6">
        <f>MATCH('Respostas do Formulário 1'!G46,Escalas!$D$4:$D$9,0)</f>
        <v>4</v>
      </c>
      <c r="H47" s="6">
        <f>MATCH('Respostas do Formulário 1'!H46,Escalas!$D$4:$D$9,0)</f>
        <v>4</v>
      </c>
      <c r="I47" s="6">
        <f>MATCH('Respostas do Formulário 1'!I46,Escalas!$D$4:$D$9,0)</f>
        <v>4</v>
      </c>
      <c r="J47" s="6">
        <f>MATCH('Respostas do Formulário 1'!J46,Escalas!$D$4:$D$9,0)</f>
        <v>4</v>
      </c>
      <c r="K47" s="6">
        <f>MATCH('Respostas do Formulário 1'!K46,Escalas!$D$4:$D$9,0)</f>
        <v>4</v>
      </c>
      <c r="L47" s="6">
        <f>MATCH('Respostas do Formulário 1'!L46,Escalas!$D$4:$D$9,0)</f>
        <v>4</v>
      </c>
      <c r="M47" s="6">
        <f>MATCH('Respostas do Formulário 1'!M46,Escalas!$D$12:$D$17,0)</f>
        <v>4</v>
      </c>
      <c r="N47" s="6">
        <f>MATCH('Respostas do Formulário 1'!N46,Escalas!$D$12:$D$17,0)</f>
        <v>4</v>
      </c>
      <c r="O47" s="6">
        <f>MATCH('Respostas do Formulário 1'!O46,Escalas!$D$12:$D$17,0)</f>
        <v>4</v>
      </c>
      <c r="P47" s="6">
        <f>MATCH('Respostas do Formulário 1'!P46,Escalas!$D$12:$D$17,0)</f>
        <v>5</v>
      </c>
      <c r="Q47" s="6">
        <f>MATCH('Respostas do Formulário 1'!Q46,Escalas!$D$12:$D$17,0)</f>
        <v>4</v>
      </c>
      <c r="R47" s="6">
        <f>MATCH('Respostas do Formulário 1'!R46,Escalas!$D$12:$D$17,0)</f>
        <v>2</v>
      </c>
      <c r="S47" s="6">
        <f>MATCH('Respostas do Formulário 1'!S46,Escalas!$D$12:$D$17,0)</f>
        <v>2</v>
      </c>
      <c r="T47" s="6">
        <f>MATCH('Respostas do Formulário 1'!T46,Escalas!$D$12:$D$17,0)</f>
        <v>2</v>
      </c>
      <c r="U47" s="6">
        <f>MATCH('Respostas do Formulário 1'!U46,Escalas!$D$12:$D$17,0)</f>
        <v>2</v>
      </c>
      <c r="V47" s="6">
        <f>MATCH('Respostas do Formulário 1'!V46,Escalas!$D$12:$D$17,0)</f>
        <v>3</v>
      </c>
      <c r="W47" s="6">
        <f>MATCH('Respostas do Formulário 1'!W46,Escalas!$D$12:$D$17,0)</f>
        <v>3</v>
      </c>
      <c r="X47" s="6">
        <f>MATCH('Respostas do Formulário 1'!X46,Escalas!$D$12:$D$17,0)</f>
        <v>4</v>
      </c>
      <c r="Y47" s="6">
        <f>MATCH('Respostas do Formulário 1'!Y46,Escalas!$D$12:$D$17,0)</f>
        <v>2</v>
      </c>
      <c r="Z47" s="6">
        <f>MATCH('Respostas do Formulário 1'!Z46,Escalas!$D$12:$D$17,0)</f>
        <v>2</v>
      </c>
      <c r="AA47" s="6">
        <f>MATCH('Respostas do Formulário 1'!AA46,Escalas!$D$12:$D$17,0)</f>
        <v>2</v>
      </c>
      <c r="AB47" s="6">
        <f>MATCH('Respostas do Formulário 1'!AB46,Escalas!$D$12:$D$17,0)</f>
        <v>3</v>
      </c>
      <c r="AC47" s="6">
        <f>MATCH('Respostas do Formulário 1'!AC46,Escalas!$D$12:$D$17,0)</f>
        <v>3</v>
      </c>
      <c r="AD47" s="6">
        <f>MATCH('Respostas do Formulário 1'!AD46,Escalas!$D$12:$D$17,0)</f>
        <v>4</v>
      </c>
      <c r="AE47" s="6">
        <f>MATCH('Respostas do Formulário 1'!AE46,Escalas!$D$12:$D$17,0)</f>
        <v>4</v>
      </c>
      <c r="AF47" s="6">
        <f>MATCH('Respostas do Formulário 1'!AF46,Escalas!$D$12:$D$17,0)</f>
        <v>4</v>
      </c>
      <c r="AG47" s="6">
        <f>MATCH('Respostas do Formulário 1'!AG46,Escalas!$D$12:$D$17,0)</f>
        <v>4</v>
      </c>
      <c r="AH47" s="6">
        <f>MATCH('Respostas do Formulário 1'!AH46,Escalas!$D$12:$D$17,0)</f>
        <v>3</v>
      </c>
      <c r="AI47" s="6">
        <f>MATCH('Respostas do Formulário 1'!AI46,Escalas!$D$12:$D$17,0)</f>
        <v>2</v>
      </c>
      <c r="AJ47" s="6">
        <f>MATCH('Respostas do Formulário 1'!AJ46,Escalas!$D$12:$D$17,0)</f>
        <v>3</v>
      </c>
      <c r="AK47" s="6">
        <f>MATCH('Respostas do Formulário 1'!AK46,Escalas!$D$12:$D$17,0)</f>
        <v>3</v>
      </c>
      <c r="AL47" s="6">
        <f>MATCH('Respostas do Formulário 1'!AL46,Escalas!$D$12:$D$17,0)</f>
        <v>4</v>
      </c>
      <c r="AM47" s="6">
        <f>MATCH('Respostas do Formulário 1'!AM46,Escalas!$D$12:$D$17,0)</f>
        <v>5</v>
      </c>
      <c r="AN47" s="6">
        <f>MATCH('Respostas do Formulário 1'!AN46,Escalas!$D$12:$D$17,0)</f>
        <v>5</v>
      </c>
      <c r="AO47" s="6">
        <f>MATCH('Respostas do Formulário 1'!AO46,Escalas!$D$12:$D$17,0)</f>
        <v>2</v>
      </c>
      <c r="AP47" s="6">
        <f>MATCH('Respostas do Formulário 1'!AP46,Escalas!$D$12:$D$17,0)</f>
        <v>2</v>
      </c>
      <c r="AQ47" s="6">
        <f>MATCH('Respostas do Formulário 1'!AQ46,Escalas!$D$12:$D$17,0)</f>
        <v>4</v>
      </c>
      <c r="AR47" s="6">
        <f>MATCH('Respostas do Formulário 1'!AR46,Escalas!$D$12:$D$17,0)</f>
        <v>4</v>
      </c>
      <c r="AS47" s="6">
        <f>MATCH('Respostas do Formulário 1'!AS46,Escalas!$D$12:$D$17,0)</f>
        <v>3</v>
      </c>
      <c r="AT47" s="6">
        <f>MATCH('Respostas do Formulário 1'!AT46,Escalas!$D$12:$D$17,0)</f>
        <v>3</v>
      </c>
      <c r="AU47" s="6">
        <f>MATCH('Respostas do Formulário 1'!AU46,Escalas!$D$12:$D$17,0)</f>
        <v>5</v>
      </c>
      <c r="AV47" s="6">
        <f>MATCH('Respostas do Formulário 1'!AV46,Escalas!$D$12:$D$17,0)</f>
        <v>4</v>
      </c>
      <c r="AW47" s="6">
        <f>MATCH('Respostas do Formulário 1'!AW46,Escalas!$D$12:$D$17,0)</f>
        <v>2</v>
      </c>
      <c r="AX47" s="6">
        <f>MATCH('Respostas do Formulário 1'!AX46,Escalas!$D$12:$D$17,0)</f>
        <v>4</v>
      </c>
      <c r="AY47" s="6">
        <f>MATCH('Respostas do Formulário 1'!AY46,Escalas!$D$12:$D$17,0)</f>
        <v>4</v>
      </c>
      <c r="AZ47" s="6">
        <f>MATCH('Respostas do Formulário 1'!AZ46,Escalas!$D$12:$D$17,0)</f>
        <v>2</v>
      </c>
      <c r="BA47" s="6">
        <f>MATCH('Respostas do Formulário 1'!BA46,Escalas!$D$12:$D$17,0)</f>
        <v>4</v>
      </c>
      <c r="BB47" s="6">
        <f>MATCH('Respostas do Formulário 1'!BB46,Escalas!$D$12:$D$17,0)</f>
        <v>4</v>
      </c>
      <c r="BC47" s="6">
        <f>MATCH('Respostas do Formulário 1'!BC46,Escalas!$D$12:$D$17,0)</f>
        <v>4</v>
      </c>
      <c r="BD47" s="6">
        <f>MATCH('Respostas do Formulário 1'!BD46,Escalas!$D$12:$D$17,0)</f>
        <v>4</v>
      </c>
      <c r="BE47" s="6">
        <f>MATCH('Respostas do Formulário 1'!BE46,Escalas!$D$12:$D$17,0)</f>
        <v>4</v>
      </c>
    </row>
    <row r="48" spans="6:58" x14ac:dyDescent="0.25">
      <c r="F48" s="6">
        <f>MATCH('Respostas do Formulário 1'!F47,Escalas!$D$4:$D$9,0)</f>
        <v>3</v>
      </c>
      <c r="G48" s="6">
        <f>MATCH('Respostas do Formulário 1'!G47,Escalas!$D$4:$D$9,0)</f>
        <v>2</v>
      </c>
      <c r="H48" s="6">
        <f>MATCH('Respostas do Formulário 1'!H47,Escalas!$D$4:$D$9,0)</f>
        <v>3</v>
      </c>
      <c r="I48" s="6">
        <f>MATCH('Respostas do Formulário 1'!I47,Escalas!$D$4:$D$9,0)</f>
        <v>4</v>
      </c>
      <c r="J48" s="6">
        <f>MATCH('Respostas do Formulário 1'!J47,Escalas!$D$4:$D$9,0)</f>
        <v>4</v>
      </c>
      <c r="K48" s="6">
        <f>MATCH('Respostas do Formulário 1'!K47,Escalas!$D$4:$D$9,0)</f>
        <v>4</v>
      </c>
      <c r="L48" s="6">
        <f>MATCH('Respostas do Formulário 1'!L47,Escalas!$D$4:$D$9,0)</f>
        <v>4</v>
      </c>
      <c r="M48" s="6">
        <f>MATCH('Respostas do Formulário 1'!M47,Escalas!$D$12:$D$17,0)</f>
        <v>3</v>
      </c>
      <c r="N48" s="6">
        <f>MATCH('Respostas do Formulário 1'!N47,Escalas!$D$12:$D$17,0)</f>
        <v>4</v>
      </c>
      <c r="O48" s="6">
        <f>MATCH('Respostas do Formulário 1'!O47,Escalas!$D$12:$D$17,0)</f>
        <v>3</v>
      </c>
      <c r="P48" s="6">
        <f>MATCH('Respostas do Formulário 1'!P47,Escalas!$D$12:$D$17,0)</f>
        <v>2</v>
      </c>
      <c r="Q48" s="6">
        <f>MATCH('Respostas do Formulário 1'!Q47,Escalas!$D$12:$D$17,0)</f>
        <v>3</v>
      </c>
      <c r="R48" s="6">
        <f>MATCH('Respostas do Formulário 1'!R47,Escalas!$D$12:$D$17,0)</f>
        <v>3</v>
      </c>
      <c r="S48" s="6">
        <f>MATCH('Respostas do Formulário 1'!S47,Escalas!$D$12:$D$17,0)</f>
        <v>1</v>
      </c>
      <c r="T48" s="6">
        <f>MATCH('Respostas do Formulário 1'!T47,Escalas!$D$12:$D$17,0)</f>
        <v>1</v>
      </c>
      <c r="U48" s="6">
        <f>MATCH('Respostas do Formulário 1'!U47,Escalas!$D$12:$D$17,0)</f>
        <v>1</v>
      </c>
      <c r="V48" s="6">
        <f>MATCH('Respostas do Formulário 1'!V47,Escalas!$D$12:$D$17,0)</f>
        <v>3</v>
      </c>
      <c r="W48" s="6">
        <f>MATCH('Respostas do Formulário 1'!W47,Escalas!$D$12:$D$17,0)</f>
        <v>3</v>
      </c>
      <c r="X48" s="6">
        <f>MATCH('Respostas do Formulário 1'!X47,Escalas!$D$12:$D$17,0)</f>
        <v>3</v>
      </c>
      <c r="Y48" s="6">
        <f>MATCH('Respostas do Formulário 1'!Y47,Escalas!$D$12:$D$17,0)</f>
        <v>3</v>
      </c>
      <c r="Z48" s="6">
        <f>MATCH('Respostas do Formulário 1'!Z47,Escalas!$D$12:$D$17,0)</f>
        <v>3</v>
      </c>
      <c r="AA48" s="6">
        <f>MATCH('Respostas do Formulário 1'!AA47,Escalas!$D$12:$D$17,0)</f>
        <v>3</v>
      </c>
      <c r="AB48" s="6">
        <f>MATCH('Respostas do Formulário 1'!AB47,Escalas!$D$12:$D$17,0)</f>
        <v>3</v>
      </c>
      <c r="AC48" s="6">
        <f>MATCH('Respostas do Formulário 1'!AC47,Escalas!$D$12:$D$17,0)</f>
        <v>4</v>
      </c>
      <c r="AD48" s="6">
        <f>MATCH('Respostas do Formulário 1'!AD47,Escalas!$D$12:$D$17,0)</f>
        <v>3</v>
      </c>
      <c r="AE48" s="6">
        <f>MATCH('Respostas do Formulário 1'!AE47,Escalas!$D$12:$D$17,0)</f>
        <v>3</v>
      </c>
      <c r="AF48" s="6">
        <f>MATCH('Respostas do Formulário 1'!AF47,Escalas!$D$12:$D$17,0)</f>
        <v>3</v>
      </c>
      <c r="AG48" s="6">
        <f>MATCH('Respostas do Formulário 1'!AG47,Escalas!$D$12:$D$17,0)</f>
        <v>3</v>
      </c>
      <c r="AH48" s="6">
        <f>MATCH('Respostas do Formulário 1'!AH47,Escalas!$D$12:$D$17,0)</f>
        <v>3</v>
      </c>
      <c r="AI48" s="6">
        <f>MATCH('Respostas do Formulário 1'!AI47,Escalas!$D$12:$D$17,0)</f>
        <v>3</v>
      </c>
      <c r="AJ48" s="6">
        <f>MATCH('Respostas do Formulário 1'!AJ47,Escalas!$D$12:$D$17,0)</f>
        <v>4</v>
      </c>
      <c r="AK48" s="6">
        <f>MATCH('Respostas do Formulário 1'!AK47,Escalas!$D$12:$D$17,0)</f>
        <v>3</v>
      </c>
      <c r="AL48" s="6">
        <f>MATCH('Respostas do Formulário 1'!AL47,Escalas!$D$12:$D$17,0)</f>
        <v>3</v>
      </c>
      <c r="AM48" s="6">
        <f>MATCH('Respostas do Formulário 1'!AM47,Escalas!$D$12:$D$17,0)</f>
        <v>6</v>
      </c>
      <c r="AN48" s="6">
        <f>MATCH('Respostas do Formulário 1'!AN47,Escalas!$D$12:$D$17,0)</f>
        <v>6</v>
      </c>
      <c r="AO48" s="6">
        <f>MATCH('Respostas do Formulário 1'!AO47,Escalas!$D$12:$D$17,0)</f>
        <v>3</v>
      </c>
      <c r="AP48" s="6">
        <f>MATCH('Respostas do Formulário 1'!AP47,Escalas!$D$12:$D$17,0)</f>
        <v>3</v>
      </c>
      <c r="AQ48" s="6">
        <f>MATCH('Respostas do Formulário 1'!AQ47,Escalas!$D$12:$D$17,0)</f>
        <v>3</v>
      </c>
      <c r="AR48" s="6">
        <f>MATCH('Respostas do Formulário 1'!AR47,Escalas!$D$12:$D$17,0)</f>
        <v>3</v>
      </c>
      <c r="AS48" s="6">
        <f>MATCH('Respostas do Formulário 1'!AS47,Escalas!$D$12:$D$17,0)</f>
        <v>3</v>
      </c>
      <c r="AT48" s="6">
        <f>MATCH('Respostas do Formulário 1'!AT47,Escalas!$D$12:$D$17,0)</f>
        <v>3</v>
      </c>
      <c r="AU48" s="6">
        <f>MATCH('Respostas do Formulário 1'!AU47,Escalas!$D$12:$D$17,0)</f>
        <v>6</v>
      </c>
      <c r="AV48" s="6">
        <f>MATCH('Respostas do Formulário 1'!AV47,Escalas!$D$12:$D$17,0)</f>
        <v>4</v>
      </c>
      <c r="AW48" s="6">
        <f>MATCH('Respostas do Formulário 1'!AW47,Escalas!$D$12:$D$17,0)</f>
        <v>2</v>
      </c>
      <c r="AX48" s="6">
        <f>MATCH('Respostas do Formulário 1'!AX47,Escalas!$D$12:$D$17,0)</f>
        <v>3</v>
      </c>
      <c r="AY48" s="6">
        <f>MATCH('Respostas do Formulário 1'!AY47,Escalas!$D$12:$D$17,0)</f>
        <v>3</v>
      </c>
      <c r="AZ48" s="6">
        <f>MATCH('Respostas do Formulário 1'!AZ47,Escalas!$D$12:$D$17,0)</f>
        <v>2</v>
      </c>
      <c r="BA48" s="6">
        <f>MATCH('Respostas do Formulário 1'!BA47,Escalas!$D$12:$D$17,0)</f>
        <v>5</v>
      </c>
      <c r="BB48" s="6">
        <f>MATCH('Respostas do Formulário 1'!BB47,Escalas!$D$12:$D$17,0)</f>
        <v>3</v>
      </c>
      <c r="BC48" s="6">
        <f>MATCH('Respostas do Formulário 1'!BC47,Escalas!$D$12:$D$17,0)</f>
        <v>3</v>
      </c>
      <c r="BD48" s="6">
        <f>MATCH('Respostas do Formulário 1'!BD47,Escalas!$D$12:$D$17,0)</f>
        <v>5</v>
      </c>
      <c r="BE48" s="6">
        <f>MATCH('Respostas do Formulário 1'!BE47,Escalas!$D$12:$D$17,0)</f>
        <v>4</v>
      </c>
    </row>
    <row r="49" spans="6:57" x14ac:dyDescent="0.25">
      <c r="F49" s="6">
        <f>MATCH('Respostas do Formulário 1'!F48,Escalas!$D$4:$D$9,0)</f>
        <v>5</v>
      </c>
      <c r="G49" s="6">
        <f>MATCH('Respostas do Formulário 1'!G48,Escalas!$D$4:$D$9,0)</f>
        <v>5</v>
      </c>
      <c r="H49" s="6">
        <f>MATCH('Respostas do Formulário 1'!H48,Escalas!$D$4:$D$9,0)</f>
        <v>5</v>
      </c>
      <c r="I49" s="6">
        <f>MATCH('Respostas do Formulário 1'!I48,Escalas!$D$4:$D$9,0)</f>
        <v>5</v>
      </c>
      <c r="J49" s="6">
        <f>MATCH('Respostas do Formulário 1'!J48,Escalas!$D$4:$D$9,0)</f>
        <v>5</v>
      </c>
      <c r="K49" s="6">
        <f>MATCH('Respostas do Formulário 1'!K48,Escalas!$D$4:$D$9,0)</f>
        <v>5</v>
      </c>
      <c r="L49" s="6">
        <f>MATCH('Respostas do Formulário 1'!L48,Escalas!$D$4:$D$9,0)</f>
        <v>5</v>
      </c>
      <c r="M49" s="6">
        <f>MATCH('Respostas do Formulário 1'!M48,Escalas!$D$12:$D$17,0)</f>
        <v>5</v>
      </c>
      <c r="N49" s="6">
        <f>MATCH('Respostas do Formulário 1'!N48,Escalas!$D$12:$D$17,0)</f>
        <v>4</v>
      </c>
      <c r="O49" s="6">
        <f>MATCH('Respostas do Formulário 1'!O48,Escalas!$D$12:$D$17,0)</f>
        <v>5</v>
      </c>
      <c r="P49" s="6">
        <f>MATCH('Respostas do Formulário 1'!P48,Escalas!$D$12:$D$17,0)</f>
        <v>4</v>
      </c>
      <c r="Q49" s="6">
        <f>MATCH('Respostas do Formulário 1'!Q48,Escalas!$D$12:$D$17,0)</f>
        <v>4</v>
      </c>
      <c r="R49" s="6">
        <f>MATCH('Respostas do Formulário 1'!R48,Escalas!$D$12:$D$17,0)</f>
        <v>1</v>
      </c>
      <c r="S49" s="6">
        <f>MATCH('Respostas do Formulário 1'!S48,Escalas!$D$12:$D$17,0)</f>
        <v>4</v>
      </c>
      <c r="T49" s="6">
        <f>MATCH('Respostas do Formulário 1'!T48,Escalas!$D$12:$D$17,0)</f>
        <v>4</v>
      </c>
      <c r="U49" s="6">
        <f>MATCH('Respostas do Formulário 1'!U48,Escalas!$D$12:$D$17,0)</f>
        <v>4</v>
      </c>
      <c r="V49" s="6">
        <f>MATCH('Respostas do Formulário 1'!V48,Escalas!$D$12:$D$17,0)</f>
        <v>4</v>
      </c>
      <c r="W49" s="6">
        <f>MATCH('Respostas do Formulário 1'!W48,Escalas!$D$12:$D$17,0)</f>
        <v>4</v>
      </c>
      <c r="X49" s="6">
        <f>MATCH('Respostas do Formulário 1'!X48,Escalas!$D$12:$D$17,0)</f>
        <v>4</v>
      </c>
      <c r="Y49" s="6">
        <f>MATCH('Respostas do Formulário 1'!Y48,Escalas!$D$12:$D$17,0)</f>
        <v>4</v>
      </c>
      <c r="Z49" s="6">
        <f>MATCH('Respostas do Formulário 1'!Z48,Escalas!$D$12:$D$17,0)</f>
        <v>4</v>
      </c>
      <c r="AA49" s="6">
        <f>MATCH('Respostas do Formulário 1'!AA48,Escalas!$D$12:$D$17,0)</f>
        <v>5</v>
      </c>
      <c r="AB49" s="6">
        <f>MATCH('Respostas do Formulário 1'!AB48,Escalas!$D$12:$D$17,0)</f>
        <v>4</v>
      </c>
      <c r="AC49" s="6">
        <f>MATCH('Respostas do Formulário 1'!AC48,Escalas!$D$12:$D$17,0)</f>
        <v>4</v>
      </c>
      <c r="AD49" s="6">
        <f>MATCH('Respostas do Formulário 1'!AD48,Escalas!$D$12:$D$17,0)</f>
        <v>4</v>
      </c>
      <c r="AE49" s="6">
        <f>MATCH('Respostas do Formulário 1'!AE48,Escalas!$D$12:$D$17,0)</f>
        <v>4</v>
      </c>
      <c r="AF49" s="6">
        <f>MATCH('Respostas do Formulário 1'!AF48,Escalas!$D$12:$D$17,0)</f>
        <v>2</v>
      </c>
      <c r="AG49" s="6">
        <f>MATCH('Respostas do Formulário 1'!AG48,Escalas!$D$12:$D$17,0)</f>
        <v>4</v>
      </c>
      <c r="AH49" s="6">
        <f>MATCH('Respostas do Formulário 1'!AH48,Escalas!$D$12:$D$17,0)</f>
        <v>4</v>
      </c>
      <c r="AI49" s="6">
        <f>MATCH('Respostas do Formulário 1'!AI48,Escalas!$D$12:$D$17,0)</f>
        <v>1</v>
      </c>
      <c r="AJ49" s="6">
        <f>MATCH('Respostas do Formulário 1'!AJ48,Escalas!$D$12:$D$17,0)</f>
        <v>3</v>
      </c>
      <c r="AK49" s="6">
        <f>MATCH('Respostas do Formulário 1'!AK48,Escalas!$D$12:$D$17,0)</f>
        <v>4</v>
      </c>
      <c r="AL49" s="6">
        <f>MATCH('Respostas do Formulário 1'!AL48,Escalas!$D$12:$D$17,0)</f>
        <v>4</v>
      </c>
      <c r="AM49" s="6">
        <f>MATCH('Respostas do Formulário 1'!AM48,Escalas!$D$12:$D$17,0)</f>
        <v>4</v>
      </c>
      <c r="AN49" s="6">
        <f>MATCH('Respostas do Formulário 1'!AN48,Escalas!$D$12:$D$17,0)</f>
        <v>4</v>
      </c>
      <c r="AO49" s="6">
        <f>MATCH('Respostas do Formulário 1'!AO48,Escalas!$D$12:$D$17,0)</f>
        <v>3</v>
      </c>
      <c r="AP49" s="6">
        <f>MATCH('Respostas do Formulário 1'!AP48,Escalas!$D$12:$D$17,0)</f>
        <v>3</v>
      </c>
      <c r="AQ49" s="6">
        <f>MATCH('Respostas do Formulário 1'!AQ48,Escalas!$D$12:$D$17,0)</f>
        <v>4</v>
      </c>
      <c r="AR49" s="6">
        <f>MATCH('Respostas do Formulário 1'!AR48,Escalas!$D$12:$D$17,0)</f>
        <v>4</v>
      </c>
      <c r="AS49" s="6">
        <f>MATCH('Respostas do Formulário 1'!AS48,Escalas!$D$12:$D$17,0)</f>
        <v>4</v>
      </c>
      <c r="AT49" s="6">
        <f>MATCH('Respostas do Formulário 1'!AT48,Escalas!$D$12:$D$17,0)</f>
        <v>5</v>
      </c>
      <c r="AU49" s="6">
        <f>MATCH('Respostas do Formulário 1'!AU48,Escalas!$D$12:$D$17,0)</f>
        <v>4</v>
      </c>
      <c r="AV49" s="6">
        <f>MATCH('Respostas do Formulário 1'!AV48,Escalas!$D$12:$D$17,0)</f>
        <v>4</v>
      </c>
      <c r="AW49" s="6">
        <f>MATCH('Respostas do Formulário 1'!AW48,Escalas!$D$12:$D$17,0)</f>
        <v>4</v>
      </c>
      <c r="AX49" s="6">
        <f>MATCH('Respostas do Formulário 1'!AX48,Escalas!$D$12:$D$17,0)</f>
        <v>4</v>
      </c>
      <c r="AY49" s="6">
        <f>MATCH('Respostas do Formulário 1'!AY48,Escalas!$D$12:$D$17,0)</f>
        <v>4</v>
      </c>
      <c r="AZ49" s="6">
        <f>MATCH('Respostas do Formulário 1'!AZ48,Escalas!$D$12:$D$17,0)</f>
        <v>2</v>
      </c>
      <c r="BA49" s="6">
        <f>MATCH('Respostas do Formulário 1'!BA48,Escalas!$D$12:$D$17,0)</f>
        <v>4</v>
      </c>
      <c r="BB49" s="6">
        <f>MATCH('Respostas do Formulário 1'!BB48,Escalas!$D$12:$D$17,0)</f>
        <v>3</v>
      </c>
      <c r="BC49" s="6">
        <f>MATCH('Respostas do Formulário 1'!BC48,Escalas!$D$12:$D$17,0)</f>
        <v>4</v>
      </c>
      <c r="BD49" s="6">
        <f>MATCH('Respostas do Formulário 1'!BD48,Escalas!$D$12:$D$17,0)</f>
        <v>4</v>
      </c>
      <c r="BE49" s="6">
        <f>MATCH('Respostas do Formulário 1'!BE48,Escalas!$D$12:$D$17,0)</f>
        <v>4</v>
      </c>
    </row>
    <row r="50" spans="6:57" x14ac:dyDescent="0.25">
      <c r="F50" s="6">
        <f>MATCH('Respostas do Formulário 1'!F49,Escalas!$D$4:$D$9,0)</f>
        <v>5</v>
      </c>
      <c r="G50" s="6">
        <f>MATCH('Respostas do Formulário 1'!G49,Escalas!$D$4:$D$9,0)</f>
        <v>1</v>
      </c>
      <c r="H50" s="6">
        <f>MATCH('Respostas do Formulário 1'!H49,Escalas!$D$4:$D$9,0)</f>
        <v>5</v>
      </c>
      <c r="I50" s="6">
        <f>MATCH('Respostas do Formulário 1'!I49,Escalas!$D$4:$D$9,0)</f>
        <v>5</v>
      </c>
      <c r="J50" s="6">
        <f>MATCH('Respostas do Formulário 1'!J49,Escalas!$D$4:$D$9,0)</f>
        <v>5</v>
      </c>
      <c r="K50" s="6">
        <f>MATCH('Respostas do Formulário 1'!K49,Escalas!$D$4:$D$9,0)</f>
        <v>5</v>
      </c>
      <c r="L50" s="6">
        <f>MATCH('Respostas do Formulário 1'!L49,Escalas!$D$4:$D$9,0)</f>
        <v>6</v>
      </c>
      <c r="M50" s="6">
        <f>MATCH('Respostas do Formulário 1'!M49,Escalas!$D$12:$D$17,0)</f>
        <v>6</v>
      </c>
      <c r="N50" s="6">
        <f>MATCH('Respostas do Formulário 1'!N49,Escalas!$D$12:$D$17,0)</f>
        <v>6</v>
      </c>
      <c r="O50" s="6">
        <f>MATCH('Respostas do Formulário 1'!O49,Escalas!$D$12:$D$17,0)</f>
        <v>5</v>
      </c>
      <c r="P50" s="6">
        <f>MATCH('Respostas do Formulário 1'!P49,Escalas!$D$12:$D$17,0)</f>
        <v>6</v>
      </c>
      <c r="Q50" s="6">
        <f>MATCH('Respostas do Formulário 1'!Q49,Escalas!$D$12:$D$17,0)</f>
        <v>6</v>
      </c>
      <c r="R50" s="6">
        <f>MATCH('Respostas do Formulário 1'!R49,Escalas!$D$12:$D$17,0)</f>
        <v>6</v>
      </c>
      <c r="S50" s="6">
        <f>MATCH('Respostas do Formulário 1'!S49,Escalas!$D$12:$D$17,0)</f>
        <v>5</v>
      </c>
      <c r="T50" s="6">
        <f>MATCH('Respostas do Formulário 1'!T49,Escalas!$D$12:$D$17,0)</f>
        <v>5</v>
      </c>
      <c r="U50" s="6">
        <f>MATCH('Respostas do Formulário 1'!U49,Escalas!$D$12:$D$17,0)</f>
        <v>6</v>
      </c>
      <c r="V50" s="6">
        <f>MATCH('Respostas do Formulário 1'!V49,Escalas!$D$12:$D$17,0)</f>
        <v>4</v>
      </c>
      <c r="W50" s="6">
        <f>MATCH('Respostas do Formulário 1'!W49,Escalas!$D$12:$D$17,0)</f>
        <v>4</v>
      </c>
      <c r="X50" s="6">
        <f>MATCH('Respostas do Formulário 1'!X49,Escalas!$D$12:$D$17,0)</f>
        <v>5</v>
      </c>
      <c r="Y50" s="6">
        <f>MATCH('Respostas do Formulário 1'!Y49,Escalas!$D$12:$D$17,0)</f>
        <v>5</v>
      </c>
      <c r="Z50" s="6">
        <f>MATCH('Respostas do Formulário 1'!Z49,Escalas!$D$12:$D$17,0)</f>
        <v>5</v>
      </c>
      <c r="AA50" s="6">
        <f>MATCH('Respostas do Formulário 1'!AA49,Escalas!$D$12:$D$17,0)</f>
        <v>6</v>
      </c>
      <c r="AB50" s="6">
        <f>MATCH('Respostas do Formulário 1'!AB49,Escalas!$D$12:$D$17,0)</f>
        <v>6</v>
      </c>
      <c r="AC50" s="6">
        <f>MATCH('Respostas do Formulário 1'!AC49,Escalas!$D$12:$D$17,0)</f>
        <v>6</v>
      </c>
      <c r="AD50" s="6">
        <f>MATCH('Respostas do Formulário 1'!AD49,Escalas!$D$12:$D$17,0)</f>
        <v>6</v>
      </c>
      <c r="AE50" s="6">
        <f>MATCH('Respostas do Formulário 1'!AE49,Escalas!$D$12:$D$17,0)</f>
        <v>6</v>
      </c>
      <c r="AF50" s="6">
        <f>MATCH('Respostas do Formulário 1'!AF49,Escalas!$D$12:$D$17,0)</f>
        <v>6</v>
      </c>
      <c r="AG50" s="6">
        <f>MATCH('Respostas do Formulário 1'!AG49,Escalas!$D$12:$D$17,0)</f>
        <v>5</v>
      </c>
      <c r="AH50" s="6">
        <f>MATCH('Respostas do Formulário 1'!AH49,Escalas!$D$12:$D$17,0)</f>
        <v>6</v>
      </c>
      <c r="AI50" s="6">
        <f>MATCH('Respostas do Formulário 1'!AI49,Escalas!$D$12:$D$17,0)</f>
        <v>6</v>
      </c>
      <c r="AJ50" s="6">
        <f>MATCH('Respostas do Formulário 1'!AJ49,Escalas!$D$12:$D$17,0)</f>
        <v>6</v>
      </c>
      <c r="AK50" s="6">
        <f>MATCH('Respostas do Formulário 1'!AK49,Escalas!$D$12:$D$17,0)</f>
        <v>5</v>
      </c>
      <c r="AL50" s="6">
        <f>MATCH('Respostas do Formulário 1'!AL49,Escalas!$D$12:$D$17,0)</f>
        <v>6</v>
      </c>
      <c r="AM50" s="6">
        <f>MATCH('Respostas do Formulário 1'!AM49,Escalas!$D$12:$D$17,0)</f>
        <v>6</v>
      </c>
      <c r="AN50" s="6">
        <f>MATCH('Respostas do Formulário 1'!AN49,Escalas!$D$12:$D$17,0)</f>
        <v>6</v>
      </c>
      <c r="AO50" s="6">
        <f>MATCH('Respostas do Formulário 1'!AO49,Escalas!$D$12:$D$17,0)</f>
        <v>5</v>
      </c>
      <c r="AP50" s="6">
        <f>MATCH('Respostas do Formulário 1'!AP49,Escalas!$D$12:$D$17,0)</f>
        <v>6</v>
      </c>
      <c r="AQ50" s="6">
        <f>MATCH('Respostas do Formulário 1'!AQ49,Escalas!$D$12:$D$17,0)</f>
        <v>5</v>
      </c>
      <c r="AR50" s="6">
        <f>MATCH('Respostas do Formulário 1'!AR49,Escalas!$D$12:$D$17,0)</f>
        <v>6</v>
      </c>
      <c r="AS50" s="6">
        <f>MATCH('Respostas do Formulário 1'!AS49,Escalas!$D$12:$D$17,0)</f>
        <v>5</v>
      </c>
      <c r="AT50" s="6">
        <f>MATCH('Respostas do Formulário 1'!AT49,Escalas!$D$12:$D$17,0)</f>
        <v>5</v>
      </c>
      <c r="AU50" s="6">
        <f>MATCH('Respostas do Formulário 1'!AU49,Escalas!$D$12:$D$17,0)</f>
        <v>6</v>
      </c>
      <c r="AV50" s="6">
        <f>MATCH('Respostas do Formulário 1'!AV49,Escalas!$D$12:$D$17,0)</f>
        <v>6</v>
      </c>
      <c r="AW50" s="6">
        <f>MATCH('Respostas do Formulário 1'!AW49,Escalas!$D$12:$D$17,0)</f>
        <v>5</v>
      </c>
      <c r="AX50" s="6">
        <f>MATCH('Respostas do Formulário 1'!AX49,Escalas!$D$12:$D$17,0)</f>
        <v>6</v>
      </c>
      <c r="AY50" s="6">
        <f>MATCH('Respostas do Formulário 1'!AY49,Escalas!$D$12:$D$17,0)</f>
        <v>6</v>
      </c>
      <c r="AZ50" s="6">
        <f>MATCH('Respostas do Formulário 1'!AZ49,Escalas!$D$12:$D$17,0)</f>
        <v>5</v>
      </c>
      <c r="BA50" s="6">
        <f>MATCH('Respostas do Formulário 1'!BA49,Escalas!$D$12:$D$17,0)</f>
        <v>5</v>
      </c>
      <c r="BB50" s="6">
        <f>MATCH('Respostas do Formulário 1'!BB49,Escalas!$D$12:$D$17,0)</f>
        <v>6</v>
      </c>
      <c r="BC50" s="6">
        <f>MATCH('Respostas do Formulário 1'!BC49,Escalas!$D$12:$D$17,0)</f>
        <v>6</v>
      </c>
      <c r="BD50" s="6">
        <f>MATCH('Respostas do Formulário 1'!BD49,Escalas!$D$12:$D$17,0)</f>
        <v>6</v>
      </c>
      <c r="BE50" s="6">
        <f>MATCH('Respostas do Formulário 1'!BE49,Escalas!$D$12:$D$17,0)</f>
        <v>6</v>
      </c>
    </row>
    <row r="51" spans="6:57" x14ac:dyDescent="0.25">
      <c r="F51" s="6">
        <f>MATCH('Respostas do Formulário 1'!F50,Escalas!$D$4:$D$9,0)</f>
        <v>5</v>
      </c>
      <c r="G51" s="6">
        <f>MATCH('Respostas do Formulário 1'!G50,Escalas!$D$4:$D$9,0)</f>
        <v>4</v>
      </c>
      <c r="H51" s="6">
        <f>MATCH('Respostas do Formulário 1'!H50,Escalas!$D$4:$D$9,0)</f>
        <v>5</v>
      </c>
      <c r="I51" s="6">
        <f>MATCH('Respostas do Formulário 1'!I50,Escalas!$D$4:$D$9,0)</f>
        <v>5</v>
      </c>
      <c r="J51" s="6">
        <f>MATCH('Respostas do Formulário 1'!J50,Escalas!$D$4:$D$9,0)</f>
        <v>5</v>
      </c>
      <c r="K51" s="6">
        <f>MATCH('Respostas do Formulário 1'!K50,Escalas!$D$4:$D$9,0)</f>
        <v>5</v>
      </c>
      <c r="L51" s="6">
        <f>MATCH('Respostas do Formulário 1'!L50,Escalas!$D$4:$D$9,0)</f>
        <v>5</v>
      </c>
      <c r="M51" s="6">
        <f>MATCH('Respostas do Formulário 1'!M50,Escalas!$D$12:$D$17,0)</f>
        <v>5</v>
      </c>
      <c r="N51" s="6">
        <f>MATCH('Respostas do Formulário 1'!N50,Escalas!$D$12:$D$17,0)</f>
        <v>5</v>
      </c>
      <c r="O51" s="6">
        <f>MATCH('Respostas do Formulário 1'!O50,Escalas!$D$12:$D$17,0)</f>
        <v>5</v>
      </c>
      <c r="P51" s="6">
        <f>MATCH('Respostas do Formulário 1'!P50,Escalas!$D$12:$D$17,0)</f>
        <v>5</v>
      </c>
      <c r="Q51" s="6">
        <f>MATCH('Respostas do Formulário 1'!Q50,Escalas!$D$12:$D$17,0)</f>
        <v>5</v>
      </c>
      <c r="R51" s="6">
        <f>MATCH('Respostas do Formulário 1'!R50,Escalas!$D$12:$D$17,0)</f>
        <v>3</v>
      </c>
      <c r="S51" s="6">
        <f>MATCH('Respostas do Formulário 1'!S50,Escalas!$D$12:$D$17,0)</f>
        <v>5</v>
      </c>
      <c r="T51" s="6">
        <f>MATCH('Respostas do Formulário 1'!T50,Escalas!$D$12:$D$17,0)</f>
        <v>3</v>
      </c>
      <c r="U51" s="6">
        <f>MATCH('Respostas do Formulário 1'!U50,Escalas!$D$12:$D$17,0)</f>
        <v>3</v>
      </c>
      <c r="V51" s="6">
        <f>MATCH('Respostas do Formulário 1'!V50,Escalas!$D$12:$D$17,0)</f>
        <v>4</v>
      </c>
      <c r="W51" s="6">
        <f>MATCH('Respostas do Formulário 1'!W50,Escalas!$D$12:$D$17,0)</f>
        <v>4</v>
      </c>
      <c r="X51" s="6">
        <f>MATCH('Respostas do Formulário 1'!X50,Escalas!$D$12:$D$17,0)</f>
        <v>3</v>
      </c>
      <c r="Y51" s="6">
        <f>MATCH('Respostas do Formulário 1'!Y50,Escalas!$D$12:$D$17,0)</f>
        <v>4</v>
      </c>
      <c r="Z51" s="6">
        <f>MATCH('Respostas do Formulário 1'!Z50,Escalas!$D$12:$D$17,0)</f>
        <v>4</v>
      </c>
      <c r="AA51" s="6">
        <f>MATCH('Respostas do Formulário 1'!AA50,Escalas!$D$12:$D$17,0)</f>
        <v>4</v>
      </c>
      <c r="AB51" s="6">
        <f>MATCH('Respostas do Formulário 1'!AB50,Escalas!$D$12:$D$17,0)</f>
        <v>4</v>
      </c>
      <c r="AC51" s="6">
        <f>MATCH('Respostas do Formulário 1'!AC50,Escalas!$D$12:$D$17,0)</f>
        <v>5</v>
      </c>
      <c r="AD51" s="6">
        <f>MATCH('Respostas do Formulário 1'!AD50,Escalas!$D$12:$D$17,0)</f>
        <v>3</v>
      </c>
      <c r="AE51" s="6">
        <f>MATCH('Respostas do Formulário 1'!AE50,Escalas!$D$12:$D$17,0)</f>
        <v>4</v>
      </c>
      <c r="AF51" s="6">
        <f>MATCH('Respostas do Formulário 1'!AF50,Escalas!$D$12:$D$17,0)</f>
        <v>5</v>
      </c>
      <c r="AG51" s="6">
        <f>MATCH('Respostas do Formulário 1'!AG50,Escalas!$D$12:$D$17,0)</f>
        <v>5</v>
      </c>
      <c r="AH51" s="6">
        <f>MATCH('Respostas do Formulário 1'!AH50,Escalas!$D$12:$D$17,0)</f>
        <v>5</v>
      </c>
      <c r="AI51" s="6">
        <f>MATCH('Respostas do Formulário 1'!AI50,Escalas!$D$12:$D$17,0)</f>
        <v>3</v>
      </c>
      <c r="AJ51" s="6">
        <f>MATCH('Respostas do Formulário 1'!AJ50,Escalas!$D$12:$D$17,0)</f>
        <v>4</v>
      </c>
      <c r="AK51" s="6">
        <f>MATCH('Respostas do Formulário 1'!AK50,Escalas!$D$12:$D$17,0)</f>
        <v>4</v>
      </c>
      <c r="AL51" s="6">
        <f>MATCH('Respostas do Formulário 1'!AL50,Escalas!$D$12:$D$17,0)</f>
        <v>4</v>
      </c>
      <c r="AM51" s="6">
        <f>MATCH('Respostas do Formulário 1'!AM50,Escalas!$D$12:$D$17,0)</f>
        <v>6</v>
      </c>
      <c r="AN51" s="6">
        <f>MATCH('Respostas do Formulário 1'!AN50,Escalas!$D$12:$D$17,0)</f>
        <v>6</v>
      </c>
      <c r="AO51" s="6">
        <f>MATCH('Respostas do Formulário 1'!AO50,Escalas!$D$12:$D$17,0)</f>
        <v>2</v>
      </c>
      <c r="AP51" s="6">
        <f>MATCH('Respostas do Formulário 1'!AP50,Escalas!$D$12:$D$17,0)</f>
        <v>3</v>
      </c>
      <c r="AQ51" s="6">
        <f>MATCH('Respostas do Formulário 1'!AQ50,Escalas!$D$12:$D$17,0)</f>
        <v>4</v>
      </c>
      <c r="AR51" s="6">
        <f>MATCH('Respostas do Formulário 1'!AR50,Escalas!$D$12:$D$17,0)</f>
        <v>4</v>
      </c>
      <c r="AS51" s="6">
        <f>MATCH('Respostas do Formulário 1'!AS50,Escalas!$D$12:$D$17,0)</f>
        <v>4</v>
      </c>
      <c r="AT51" s="6">
        <f>MATCH('Respostas do Formulário 1'!AT50,Escalas!$D$12:$D$17,0)</f>
        <v>4</v>
      </c>
      <c r="AU51" s="6">
        <f>MATCH('Respostas do Formulário 1'!AU50,Escalas!$D$12:$D$17,0)</f>
        <v>6</v>
      </c>
      <c r="AV51" s="6">
        <f>MATCH('Respostas do Formulário 1'!AV50,Escalas!$D$12:$D$17,0)</f>
        <v>4</v>
      </c>
      <c r="AW51" s="6">
        <f>MATCH('Respostas do Formulário 1'!AW50,Escalas!$D$12:$D$17,0)</f>
        <v>4</v>
      </c>
      <c r="AX51" s="6">
        <f>MATCH('Respostas do Formulário 1'!AX50,Escalas!$D$12:$D$17,0)</f>
        <v>4</v>
      </c>
      <c r="AY51" s="6">
        <f>MATCH('Respostas do Formulário 1'!AY50,Escalas!$D$12:$D$17,0)</f>
        <v>4</v>
      </c>
      <c r="AZ51" s="6">
        <f>MATCH('Respostas do Formulário 1'!AZ50,Escalas!$D$12:$D$17,0)</f>
        <v>2</v>
      </c>
      <c r="BA51" s="6">
        <f>MATCH('Respostas do Formulário 1'!BA50,Escalas!$D$12:$D$17,0)</f>
        <v>4</v>
      </c>
      <c r="BB51" s="6">
        <f>MATCH('Respostas do Formulário 1'!BB50,Escalas!$D$12:$D$17,0)</f>
        <v>4</v>
      </c>
      <c r="BC51" s="6">
        <f>MATCH('Respostas do Formulário 1'!BC50,Escalas!$D$12:$D$17,0)</f>
        <v>4</v>
      </c>
      <c r="BD51" s="6">
        <f>MATCH('Respostas do Formulário 1'!BD50,Escalas!$D$12:$D$17,0)</f>
        <v>5</v>
      </c>
      <c r="BE51" s="6">
        <f>MATCH('Respostas do Formulário 1'!BE50,Escalas!$D$12:$D$17,0)</f>
        <v>5</v>
      </c>
    </row>
    <row r="52" spans="6:57" x14ac:dyDescent="0.25">
      <c r="F52" s="6">
        <f>MATCH('Respostas do Formulário 1'!F51,Escalas!$D$4:$D$9,0)</f>
        <v>4</v>
      </c>
      <c r="G52" s="6">
        <f>MATCH('Respostas do Formulário 1'!G51,Escalas!$D$4:$D$9,0)</f>
        <v>4</v>
      </c>
      <c r="H52" s="6">
        <f>MATCH('Respostas do Formulário 1'!H51,Escalas!$D$4:$D$9,0)</f>
        <v>4</v>
      </c>
      <c r="I52" s="6">
        <f>MATCH('Respostas do Formulário 1'!I51,Escalas!$D$4:$D$9,0)</f>
        <v>3</v>
      </c>
      <c r="J52" s="6">
        <f>MATCH('Respostas do Formulário 1'!J51,Escalas!$D$4:$D$9,0)</f>
        <v>4</v>
      </c>
      <c r="K52" s="6">
        <f>MATCH('Respostas do Formulário 1'!K51,Escalas!$D$4:$D$9,0)</f>
        <v>3</v>
      </c>
      <c r="L52" s="6">
        <f>MATCH('Respostas do Formulário 1'!L51,Escalas!$D$4:$D$9,0)</f>
        <v>5</v>
      </c>
      <c r="M52" s="6">
        <f>MATCH('Respostas do Formulário 1'!M51,Escalas!$D$12:$D$17,0)</f>
        <v>4</v>
      </c>
      <c r="N52" s="6">
        <f>MATCH('Respostas do Formulário 1'!N51,Escalas!$D$12:$D$17,0)</f>
        <v>4</v>
      </c>
      <c r="O52" s="6">
        <f>MATCH('Respostas do Formulário 1'!O51,Escalas!$D$12:$D$17,0)</f>
        <v>4</v>
      </c>
      <c r="P52" s="6">
        <f>MATCH('Respostas do Formulário 1'!P51,Escalas!$D$12:$D$17,0)</f>
        <v>4</v>
      </c>
      <c r="Q52" s="6">
        <f>MATCH('Respostas do Formulário 1'!Q51,Escalas!$D$12:$D$17,0)</f>
        <v>5</v>
      </c>
      <c r="R52" s="6">
        <f>MATCH('Respostas do Formulário 1'!R51,Escalas!$D$12:$D$17,0)</f>
        <v>4</v>
      </c>
      <c r="S52" s="6">
        <f>MATCH('Respostas do Formulário 1'!S51,Escalas!$D$12:$D$17,0)</f>
        <v>4</v>
      </c>
      <c r="T52" s="6">
        <f>MATCH('Respostas do Formulário 1'!T51,Escalas!$D$12:$D$17,0)</f>
        <v>3</v>
      </c>
      <c r="U52" s="6">
        <f>MATCH('Respostas do Formulário 1'!U51,Escalas!$D$12:$D$17,0)</f>
        <v>4</v>
      </c>
      <c r="V52" s="6">
        <f>MATCH('Respostas do Formulário 1'!V51,Escalas!$D$12:$D$17,0)</f>
        <v>4</v>
      </c>
      <c r="W52" s="6">
        <f>MATCH('Respostas do Formulário 1'!W51,Escalas!$D$12:$D$17,0)</f>
        <v>4</v>
      </c>
      <c r="X52" s="6">
        <f>MATCH('Respostas do Formulário 1'!X51,Escalas!$D$12:$D$17,0)</f>
        <v>4</v>
      </c>
      <c r="Y52" s="6">
        <f>MATCH('Respostas do Formulário 1'!Y51,Escalas!$D$12:$D$17,0)</f>
        <v>4</v>
      </c>
      <c r="Z52" s="6">
        <f>MATCH('Respostas do Formulário 1'!Z51,Escalas!$D$12:$D$17,0)</f>
        <v>4</v>
      </c>
      <c r="AA52" s="6">
        <f>MATCH('Respostas do Formulário 1'!AA51,Escalas!$D$12:$D$17,0)</f>
        <v>4</v>
      </c>
      <c r="AB52" s="6">
        <f>MATCH('Respostas do Formulário 1'!AB51,Escalas!$D$12:$D$17,0)</f>
        <v>4</v>
      </c>
      <c r="AC52" s="6">
        <f>MATCH('Respostas do Formulário 1'!AC51,Escalas!$D$12:$D$17,0)</f>
        <v>4</v>
      </c>
      <c r="AD52" s="6">
        <f>MATCH('Respostas do Formulário 1'!AD51,Escalas!$D$12:$D$17,0)</f>
        <v>4</v>
      </c>
      <c r="AE52" s="6">
        <f>MATCH('Respostas do Formulário 1'!AE51,Escalas!$D$12:$D$17,0)</f>
        <v>4</v>
      </c>
      <c r="AF52" s="6">
        <f>MATCH('Respostas do Formulário 1'!AF51,Escalas!$D$12:$D$17,0)</f>
        <v>4</v>
      </c>
      <c r="AG52" s="6">
        <f>MATCH('Respostas do Formulário 1'!AG51,Escalas!$D$12:$D$17,0)</f>
        <v>4</v>
      </c>
      <c r="AH52" s="6">
        <f>MATCH('Respostas do Formulário 1'!AH51,Escalas!$D$12:$D$17,0)</f>
        <v>4</v>
      </c>
      <c r="AI52" s="6">
        <f>MATCH('Respostas do Formulário 1'!AI51,Escalas!$D$12:$D$17,0)</f>
        <v>4</v>
      </c>
      <c r="AJ52" s="6">
        <f>MATCH('Respostas do Formulário 1'!AJ51,Escalas!$D$12:$D$17,0)</f>
        <v>4</v>
      </c>
      <c r="AK52" s="6">
        <f>MATCH('Respostas do Formulário 1'!AK51,Escalas!$D$12:$D$17,0)</f>
        <v>4</v>
      </c>
      <c r="AL52" s="6">
        <f>MATCH('Respostas do Formulário 1'!AL51,Escalas!$D$12:$D$17,0)</f>
        <v>4</v>
      </c>
      <c r="AM52" s="6">
        <f>MATCH('Respostas do Formulário 1'!AM51,Escalas!$D$12:$D$17,0)</f>
        <v>6</v>
      </c>
      <c r="AN52" s="6">
        <f>MATCH('Respostas do Formulário 1'!AN51,Escalas!$D$12:$D$17,0)</f>
        <v>6</v>
      </c>
      <c r="AO52" s="6">
        <f>MATCH('Respostas do Formulário 1'!AO51,Escalas!$D$12:$D$17,0)</f>
        <v>3</v>
      </c>
      <c r="AP52" s="6">
        <f>MATCH('Respostas do Formulário 1'!AP51,Escalas!$D$12:$D$17,0)</f>
        <v>4</v>
      </c>
      <c r="AQ52" s="6">
        <f>MATCH('Respostas do Formulário 1'!AQ51,Escalas!$D$12:$D$17,0)</f>
        <v>4</v>
      </c>
      <c r="AR52" s="6">
        <f>MATCH('Respostas do Formulário 1'!AR51,Escalas!$D$12:$D$17,0)</f>
        <v>4</v>
      </c>
      <c r="AS52" s="6">
        <f>MATCH('Respostas do Formulário 1'!AS51,Escalas!$D$12:$D$17,0)</f>
        <v>4</v>
      </c>
      <c r="AT52" s="6">
        <f>MATCH('Respostas do Formulário 1'!AT51,Escalas!$D$12:$D$17,0)</f>
        <v>4</v>
      </c>
      <c r="AU52" s="6">
        <f>MATCH('Respostas do Formulário 1'!AU51,Escalas!$D$12:$D$17,0)</f>
        <v>4</v>
      </c>
      <c r="AV52" s="6">
        <f>MATCH('Respostas do Formulário 1'!AV51,Escalas!$D$12:$D$17,0)</f>
        <v>6</v>
      </c>
      <c r="AW52" s="6">
        <f>MATCH('Respostas do Formulário 1'!AW51,Escalas!$D$12:$D$17,0)</f>
        <v>5</v>
      </c>
      <c r="AX52" s="6">
        <f>MATCH('Respostas do Formulário 1'!AX51,Escalas!$D$12:$D$17,0)</f>
        <v>4</v>
      </c>
      <c r="AY52" s="6">
        <f>MATCH('Respostas do Formulário 1'!AY51,Escalas!$D$12:$D$17,0)</f>
        <v>4</v>
      </c>
      <c r="AZ52" s="6">
        <f>MATCH('Respostas do Formulário 1'!AZ51,Escalas!$D$12:$D$17,0)</f>
        <v>4</v>
      </c>
      <c r="BA52" s="6">
        <f>MATCH('Respostas do Formulário 1'!BA51,Escalas!$D$12:$D$17,0)</f>
        <v>4</v>
      </c>
      <c r="BB52" s="6">
        <f>MATCH('Respostas do Formulário 1'!BB51,Escalas!$D$12:$D$17,0)</f>
        <v>4</v>
      </c>
      <c r="BC52" s="6">
        <f>MATCH('Respostas do Formulário 1'!BC51,Escalas!$D$12:$D$17,0)</f>
        <v>4</v>
      </c>
      <c r="BD52" s="6">
        <f>MATCH('Respostas do Formulário 1'!BD51,Escalas!$D$12:$D$17,0)</f>
        <v>4</v>
      </c>
      <c r="BE52" s="6">
        <f>MATCH('Respostas do Formulário 1'!BE51,Escalas!$D$12:$D$17,0)</f>
        <v>4</v>
      </c>
    </row>
    <row r="53" spans="6:57" x14ac:dyDescent="0.25">
      <c r="F53" s="6">
        <f>MATCH('Respostas do Formulário 1'!F52,Escalas!$D$4:$D$9,0)</f>
        <v>4</v>
      </c>
      <c r="G53" s="6">
        <f>MATCH('Respostas do Formulário 1'!G52,Escalas!$D$4:$D$9,0)</f>
        <v>4</v>
      </c>
      <c r="H53" s="6">
        <f>MATCH('Respostas do Formulário 1'!H52,Escalas!$D$4:$D$9,0)</f>
        <v>4</v>
      </c>
      <c r="I53" s="6">
        <f>MATCH('Respostas do Formulário 1'!I52,Escalas!$D$4:$D$9,0)</f>
        <v>4</v>
      </c>
      <c r="J53" s="6">
        <f>MATCH('Respostas do Formulário 1'!J52,Escalas!$D$4:$D$9,0)</f>
        <v>6</v>
      </c>
      <c r="K53" s="6">
        <f>MATCH('Respostas do Formulário 1'!K52,Escalas!$D$4:$D$9,0)</f>
        <v>5</v>
      </c>
      <c r="L53" s="6">
        <f>MATCH('Respostas do Formulário 1'!L52,Escalas!$D$4:$D$9,0)</f>
        <v>5</v>
      </c>
      <c r="M53" s="6">
        <f>MATCH('Respostas do Formulário 1'!M52,Escalas!$D$12:$D$17,0)</f>
        <v>4</v>
      </c>
      <c r="N53" s="6">
        <f>MATCH('Respostas do Formulário 1'!N52,Escalas!$D$12:$D$17,0)</f>
        <v>4</v>
      </c>
      <c r="O53" s="6">
        <f>MATCH('Respostas do Formulário 1'!O52,Escalas!$D$12:$D$17,0)</f>
        <v>5</v>
      </c>
      <c r="P53" s="6">
        <f>MATCH('Respostas do Formulário 1'!P52,Escalas!$D$12:$D$17,0)</f>
        <v>4</v>
      </c>
      <c r="Q53" s="6">
        <f>MATCH('Respostas do Formulário 1'!Q52,Escalas!$D$12:$D$17,0)</f>
        <v>4</v>
      </c>
      <c r="R53" s="6">
        <f>MATCH('Respostas do Formulário 1'!R52,Escalas!$D$12:$D$17,0)</f>
        <v>2</v>
      </c>
      <c r="S53" s="6">
        <f>MATCH('Respostas do Formulário 1'!S52,Escalas!$D$12:$D$17,0)</f>
        <v>4</v>
      </c>
      <c r="T53" s="6">
        <f>MATCH('Respostas do Formulário 1'!T52,Escalas!$D$12:$D$17,0)</f>
        <v>3</v>
      </c>
      <c r="U53" s="6">
        <f>MATCH('Respostas do Formulário 1'!U52,Escalas!$D$12:$D$17,0)</f>
        <v>3</v>
      </c>
      <c r="V53" s="6">
        <f>MATCH('Respostas do Formulário 1'!V52,Escalas!$D$12:$D$17,0)</f>
        <v>2</v>
      </c>
      <c r="W53" s="6">
        <f>MATCH('Respostas do Formulário 1'!W52,Escalas!$D$12:$D$17,0)</f>
        <v>4</v>
      </c>
      <c r="X53" s="6">
        <f>MATCH('Respostas do Formulário 1'!X52,Escalas!$D$12:$D$17,0)</f>
        <v>4</v>
      </c>
      <c r="Y53" s="6">
        <f>MATCH('Respostas do Formulário 1'!Y52,Escalas!$D$12:$D$17,0)</f>
        <v>2</v>
      </c>
      <c r="Z53" s="6">
        <f>MATCH('Respostas do Formulário 1'!Z52,Escalas!$D$12:$D$17,0)</f>
        <v>4</v>
      </c>
      <c r="AA53" s="6">
        <f>MATCH('Respostas do Formulário 1'!AA52,Escalas!$D$12:$D$17,0)</f>
        <v>4</v>
      </c>
      <c r="AB53" s="6">
        <f>MATCH('Respostas do Formulário 1'!AB52,Escalas!$D$12:$D$17,0)</f>
        <v>3</v>
      </c>
      <c r="AC53" s="6">
        <f>MATCH('Respostas do Formulário 1'!AC52,Escalas!$D$12:$D$17,0)</f>
        <v>4</v>
      </c>
      <c r="AD53" s="6">
        <f>MATCH('Respostas do Formulário 1'!AD52,Escalas!$D$12:$D$17,0)</f>
        <v>5</v>
      </c>
      <c r="AE53" s="6">
        <f>MATCH('Respostas do Formulário 1'!AE52,Escalas!$D$12:$D$17,0)</f>
        <v>5</v>
      </c>
      <c r="AF53" s="6">
        <f>MATCH('Respostas do Formulário 1'!AF52,Escalas!$D$12:$D$17,0)</f>
        <v>5</v>
      </c>
      <c r="AG53" s="6">
        <f>MATCH('Respostas do Formulário 1'!AG52,Escalas!$D$12:$D$17,0)</f>
        <v>5</v>
      </c>
      <c r="AH53" s="6">
        <f>MATCH('Respostas do Formulário 1'!AH52,Escalas!$D$12:$D$17,0)</f>
        <v>5</v>
      </c>
      <c r="AI53" s="6">
        <f>MATCH('Respostas do Formulário 1'!AI52,Escalas!$D$12:$D$17,0)</f>
        <v>4</v>
      </c>
      <c r="AJ53" s="6">
        <f>MATCH('Respostas do Formulário 1'!AJ52,Escalas!$D$12:$D$17,0)</f>
        <v>4</v>
      </c>
      <c r="AK53" s="6">
        <f>MATCH('Respostas do Formulário 1'!AK52,Escalas!$D$12:$D$17,0)</f>
        <v>2</v>
      </c>
      <c r="AL53" s="6">
        <f>MATCH('Respostas do Formulário 1'!AL52,Escalas!$D$12:$D$17,0)</f>
        <v>5</v>
      </c>
      <c r="AM53" s="6">
        <f>MATCH('Respostas do Formulário 1'!AM52,Escalas!$D$12:$D$17,0)</f>
        <v>5</v>
      </c>
      <c r="AN53" s="6">
        <f>MATCH('Respostas do Formulário 1'!AN52,Escalas!$D$12:$D$17,0)</f>
        <v>5</v>
      </c>
      <c r="AO53" s="6">
        <f>MATCH('Respostas do Formulário 1'!AO52,Escalas!$D$12:$D$17,0)</f>
        <v>4</v>
      </c>
      <c r="AP53" s="6">
        <f>MATCH('Respostas do Formulário 1'!AP52,Escalas!$D$12:$D$17,0)</f>
        <v>3</v>
      </c>
      <c r="AQ53" s="6">
        <f>MATCH('Respostas do Formulário 1'!AQ52,Escalas!$D$12:$D$17,0)</f>
        <v>3</v>
      </c>
      <c r="AR53" s="6">
        <f>MATCH('Respostas do Formulário 1'!AR52,Escalas!$D$12:$D$17,0)</f>
        <v>4</v>
      </c>
      <c r="AS53" s="6">
        <f>MATCH('Respostas do Formulário 1'!AS52,Escalas!$D$12:$D$17,0)</f>
        <v>4</v>
      </c>
      <c r="AT53" s="6">
        <f>MATCH('Respostas do Formulário 1'!AT52,Escalas!$D$12:$D$17,0)</f>
        <v>4</v>
      </c>
      <c r="AU53" s="6">
        <f>MATCH('Respostas do Formulário 1'!AU52,Escalas!$D$12:$D$17,0)</f>
        <v>3</v>
      </c>
      <c r="AV53" s="6">
        <f>MATCH('Respostas do Formulário 1'!AV52,Escalas!$D$12:$D$17,0)</f>
        <v>4</v>
      </c>
      <c r="AW53" s="6">
        <f>MATCH('Respostas do Formulário 1'!AW52,Escalas!$D$12:$D$17,0)</f>
        <v>4</v>
      </c>
      <c r="AX53" s="6">
        <f>MATCH('Respostas do Formulário 1'!AX52,Escalas!$D$12:$D$17,0)</f>
        <v>5</v>
      </c>
      <c r="AY53" s="6">
        <f>MATCH('Respostas do Formulário 1'!AY52,Escalas!$D$12:$D$17,0)</f>
        <v>5</v>
      </c>
      <c r="AZ53" s="6">
        <f>MATCH('Respostas do Formulário 1'!AZ52,Escalas!$D$12:$D$17,0)</f>
        <v>4</v>
      </c>
      <c r="BA53" s="6">
        <f>MATCH('Respostas do Formulário 1'!BA52,Escalas!$D$12:$D$17,0)</f>
        <v>5</v>
      </c>
      <c r="BB53" s="6">
        <f>MATCH('Respostas do Formulário 1'!BB52,Escalas!$D$12:$D$17,0)</f>
        <v>4</v>
      </c>
      <c r="BC53" s="6">
        <f>MATCH('Respostas do Formulário 1'!BC52,Escalas!$D$12:$D$17,0)</f>
        <v>4</v>
      </c>
      <c r="BD53" s="6">
        <f>MATCH('Respostas do Formulário 1'!BD52,Escalas!$D$12:$D$17,0)</f>
        <v>4</v>
      </c>
      <c r="BE53" s="6">
        <f>MATCH('Respostas do Formulário 1'!BE52,Escalas!$D$12:$D$17,0)</f>
        <v>2</v>
      </c>
    </row>
    <row r="54" spans="6:57" x14ac:dyDescent="0.25">
      <c r="F54" s="6">
        <f>MATCH('Respostas do Formulário 1'!F53,Escalas!$D$4:$D$9,0)</f>
        <v>4</v>
      </c>
      <c r="G54" s="6">
        <f>MATCH('Respostas do Formulário 1'!G53,Escalas!$D$4:$D$9,0)</f>
        <v>4</v>
      </c>
      <c r="H54" s="6">
        <f>MATCH('Respostas do Formulário 1'!H53,Escalas!$D$4:$D$9,0)</f>
        <v>4</v>
      </c>
      <c r="I54" s="6">
        <f>MATCH('Respostas do Formulário 1'!I53,Escalas!$D$4:$D$9,0)</f>
        <v>4</v>
      </c>
      <c r="J54" s="6">
        <f>MATCH('Respostas do Formulário 1'!J53,Escalas!$D$4:$D$9,0)</f>
        <v>4</v>
      </c>
      <c r="K54" s="6">
        <f>MATCH('Respostas do Formulário 1'!K53,Escalas!$D$4:$D$9,0)</f>
        <v>4</v>
      </c>
      <c r="L54" s="6">
        <f>MATCH('Respostas do Formulário 1'!L53,Escalas!$D$4:$D$9,0)</f>
        <v>4</v>
      </c>
      <c r="M54" s="6">
        <f>MATCH('Respostas do Formulário 1'!M53,Escalas!$D$12:$D$17,0)</f>
        <v>4</v>
      </c>
      <c r="N54" s="6">
        <f>MATCH('Respostas do Formulário 1'!N53,Escalas!$D$12:$D$17,0)</f>
        <v>4</v>
      </c>
      <c r="O54" s="6">
        <f>MATCH('Respostas do Formulário 1'!O53,Escalas!$D$12:$D$17,0)</f>
        <v>4</v>
      </c>
      <c r="P54" s="6">
        <f>MATCH('Respostas do Formulário 1'!P53,Escalas!$D$12:$D$17,0)</f>
        <v>4</v>
      </c>
      <c r="Q54" s="6">
        <f>MATCH('Respostas do Formulário 1'!Q53,Escalas!$D$12:$D$17,0)</f>
        <v>4</v>
      </c>
      <c r="R54" s="6">
        <f>MATCH('Respostas do Formulário 1'!R53,Escalas!$D$12:$D$17,0)</f>
        <v>3</v>
      </c>
      <c r="S54" s="6">
        <f>MATCH('Respostas do Formulário 1'!S53,Escalas!$D$12:$D$17,0)</f>
        <v>4</v>
      </c>
      <c r="T54" s="6">
        <f>MATCH('Respostas do Formulário 1'!T53,Escalas!$D$12:$D$17,0)</f>
        <v>3</v>
      </c>
      <c r="U54" s="6">
        <f>MATCH('Respostas do Formulário 1'!U53,Escalas!$D$12:$D$17,0)</f>
        <v>3</v>
      </c>
      <c r="V54" s="6">
        <f>MATCH('Respostas do Formulário 1'!V53,Escalas!$D$12:$D$17,0)</f>
        <v>4</v>
      </c>
      <c r="W54" s="6">
        <f>MATCH('Respostas do Formulário 1'!W53,Escalas!$D$12:$D$17,0)</f>
        <v>4</v>
      </c>
      <c r="X54" s="6">
        <f>MATCH('Respostas do Formulário 1'!X53,Escalas!$D$12:$D$17,0)</f>
        <v>4</v>
      </c>
      <c r="Y54" s="6">
        <f>MATCH('Respostas do Formulário 1'!Y53,Escalas!$D$12:$D$17,0)</f>
        <v>3</v>
      </c>
      <c r="Z54" s="6">
        <f>MATCH('Respostas do Formulário 1'!Z53,Escalas!$D$12:$D$17,0)</f>
        <v>4</v>
      </c>
      <c r="AA54" s="6">
        <f>MATCH('Respostas do Formulário 1'!AA53,Escalas!$D$12:$D$17,0)</f>
        <v>4</v>
      </c>
      <c r="AB54" s="6">
        <f>MATCH('Respostas do Formulário 1'!AB53,Escalas!$D$12:$D$17,0)</f>
        <v>4</v>
      </c>
      <c r="AC54" s="6">
        <f>MATCH('Respostas do Formulário 1'!AC53,Escalas!$D$12:$D$17,0)</f>
        <v>4</v>
      </c>
      <c r="AD54" s="6">
        <f>MATCH('Respostas do Formulário 1'!AD53,Escalas!$D$12:$D$17,0)</f>
        <v>4</v>
      </c>
      <c r="AE54" s="6">
        <f>MATCH('Respostas do Formulário 1'!AE53,Escalas!$D$12:$D$17,0)</f>
        <v>4</v>
      </c>
      <c r="AF54" s="6">
        <f>MATCH('Respostas do Formulário 1'!AF53,Escalas!$D$12:$D$17,0)</f>
        <v>3</v>
      </c>
      <c r="AG54" s="6">
        <f>MATCH('Respostas do Formulário 1'!AG53,Escalas!$D$12:$D$17,0)</f>
        <v>4</v>
      </c>
      <c r="AH54" s="6">
        <f>MATCH('Respostas do Formulário 1'!AH53,Escalas!$D$12:$D$17,0)</f>
        <v>4</v>
      </c>
      <c r="AI54" s="6">
        <f>MATCH('Respostas do Formulário 1'!AI53,Escalas!$D$12:$D$17,0)</f>
        <v>3</v>
      </c>
      <c r="AJ54" s="6">
        <f>MATCH('Respostas do Formulário 1'!AJ53,Escalas!$D$12:$D$17,0)</f>
        <v>4</v>
      </c>
      <c r="AK54" s="6">
        <f>MATCH('Respostas do Formulário 1'!AK53,Escalas!$D$12:$D$17,0)</f>
        <v>4</v>
      </c>
      <c r="AL54" s="6">
        <f>MATCH('Respostas do Formulário 1'!AL53,Escalas!$D$12:$D$17,0)</f>
        <v>4</v>
      </c>
      <c r="AM54" s="6">
        <f>MATCH('Respostas do Formulário 1'!AM53,Escalas!$D$12:$D$17,0)</f>
        <v>4</v>
      </c>
      <c r="AN54" s="6">
        <f>MATCH('Respostas do Formulário 1'!AN53,Escalas!$D$12:$D$17,0)</f>
        <v>4</v>
      </c>
      <c r="AO54" s="6">
        <f>MATCH('Respostas do Formulário 1'!AO53,Escalas!$D$12:$D$17,0)</f>
        <v>4</v>
      </c>
      <c r="AP54" s="6">
        <f>MATCH('Respostas do Formulário 1'!AP53,Escalas!$D$12:$D$17,0)</f>
        <v>4</v>
      </c>
      <c r="AQ54" s="6">
        <f>MATCH('Respostas do Formulário 1'!AQ53,Escalas!$D$12:$D$17,0)</f>
        <v>4</v>
      </c>
      <c r="AR54" s="6">
        <f>MATCH('Respostas do Formulário 1'!AR53,Escalas!$D$12:$D$17,0)</f>
        <v>4</v>
      </c>
      <c r="AS54" s="6">
        <f>MATCH('Respostas do Formulário 1'!AS53,Escalas!$D$12:$D$17,0)</f>
        <v>4</v>
      </c>
      <c r="AT54" s="6">
        <f>MATCH('Respostas do Formulário 1'!AT53,Escalas!$D$12:$D$17,0)</f>
        <v>4</v>
      </c>
      <c r="AU54" s="6">
        <f>MATCH('Respostas do Formulário 1'!AU53,Escalas!$D$12:$D$17,0)</f>
        <v>4</v>
      </c>
      <c r="AV54" s="6">
        <f>MATCH('Respostas do Formulário 1'!AV53,Escalas!$D$12:$D$17,0)</f>
        <v>4</v>
      </c>
      <c r="AW54" s="6">
        <f>MATCH('Respostas do Formulário 1'!AW53,Escalas!$D$12:$D$17,0)</f>
        <v>4</v>
      </c>
      <c r="AX54" s="6">
        <f>MATCH('Respostas do Formulário 1'!AX53,Escalas!$D$12:$D$17,0)</f>
        <v>4</v>
      </c>
      <c r="AY54" s="6">
        <f>MATCH('Respostas do Formulário 1'!AY53,Escalas!$D$12:$D$17,0)</f>
        <v>4</v>
      </c>
      <c r="AZ54" s="6">
        <f>MATCH('Respostas do Formulário 1'!AZ53,Escalas!$D$12:$D$17,0)</f>
        <v>4</v>
      </c>
      <c r="BA54" s="6">
        <f>MATCH('Respostas do Formulário 1'!BA53,Escalas!$D$12:$D$17,0)</f>
        <v>4</v>
      </c>
      <c r="BB54" s="6">
        <f>MATCH('Respostas do Formulário 1'!BB53,Escalas!$D$12:$D$17,0)</f>
        <v>4</v>
      </c>
      <c r="BC54" s="6">
        <f>MATCH('Respostas do Formulário 1'!BC53,Escalas!$D$12:$D$17,0)</f>
        <v>4</v>
      </c>
      <c r="BD54" s="6">
        <f>MATCH('Respostas do Formulário 1'!BD53,Escalas!$D$12:$D$17,0)</f>
        <v>4</v>
      </c>
      <c r="BE54" s="6">
        <f>MATCH('Respostas do Formulário 1'!BE53,Escalas!$D$12:$D$17,0)</f>
        <v>4</v>
      </c>
    </row>
    <row r="55" spans="6:57" x14ac:dyDescent="0.25">
      <c r="F55" s="6">
        <f>MATCH('Respostas do Formulário 1'!F54,Escalas!$D$4:$D$9,0)</f>
        <v>4</v>
      </c>
      <c r="G55" s="6">
        <f>MATCH('Respostas do Formulário 1'!G54,Escalas!$D$4:$D$9,0)</f>
        <v>4</v>
      </c>
      <c r="H55" s="6">
        <f>MATCH('Respostas do Formulário 1'!H54,Escalas!$D$4:$D$9,0)</f>
        <v>4</v>
      </c>
      <c r="I55" s="6">
        <f>MATCH('Respostas do Formulário 1'!I54,Escalas!$D$4:$D$9,0)</f>
        <v>4</v>
      </c>
      <c r="J55" s="6">
        <f>MATCH('Respostas do Formulário 1'!J54,Escalas!$D$4:$D$9,0)</f>
        <v>4</v>
      </c>
      <c r="K55" s="6">
        <f>MATCH('Respostas do Formulário 1'!K54,Escalas!$D$4:$D$9,0)</f>
        <v>4</v>
      </c>
      <c r="L55" s="6">
        <f>MATCH('Respostas do Formulário 1'!L54,Escalas!$D$4:$D$9,0)</f>
        <v>4</v>
      </c>
      <c r="M55" s="6">
        <f>MATCH('Respostas do Formulário 1'!M54,Escalas!$D$12:$D$17,0)</f>
        <v>4</v>
      </c>
      <c r="N55" s="6">
        <f>MATCH('Respostas do Formulário 1'!N54,Escalas!$D$12:$D$17,0)</f>
        <v>5</v>
      </c>
      <c r="O55" s="6">
        <f>MATCH('Respostas do Formulário 1'!O54,Escalas!$D$12:$D$17,0)</f>
        <v>3</v>
      </c>
      <c r="P55" s="6">
        <f>MATCH('Respostas do Formulário 1'!P54,Escalas!$D$12:$D$17,0)</f>
        <v>4</v>
      </c>
      <c r="Q55" s="6">
        <f>MATCH('Respostas do Formulário 1'!Q54,Escalas!$D$12:$D$17,0)</f>
        <v>4</v>
      </c>
      <c r="R55" s="6">
        <f>MATCH('Respostas do Formulário 1'!R54,Escalas!$D$12:$D$17,0)</f>
        <v>3</v>
      </c>
      <c r="S55" s="6">
        <f>MATCH('Respostas do Formulário 1'!S54,Escalas!$D$12:$D$17,0)</f>
        <v>3</v>
      </c>
      <c r="T55" s="6">
        <f>MATCH('Respostas do Formulário 1'!T54,Escalas!$D$12:$D$17,0)</f>
        <v>3</v>
      </c>
      <c r="U55" s="6">
        <f>MATCH('Respostas do Formulário 1'!U54,Escalas!$D$12:$D$17,0)</f>
        <v>3</v>
      </c>
      <c r="V55" s="6">
        <f>MATCH('Respostas do Formulário 1'!V54,Escalas!$D$12:$D$17,0)</f>
        <v>3</v>
      </c>
      <c r="W55" s="6">
        <f>MATCH('Respostas do Formulário 1'!W54,Escalas!$D$12:$D$17,0)</f>
        <v>3</v>
      </c>
      <c r="X55" s="6">
        <f>MATCH('Respostas do Formulário 1'!X54,Escalas!$D$12:$D$17,0)</f>
        <v>4</v>
      </c>
      <c r="Y55" s="6">
        <f>MATCH('Respostas do Formulário 1'!Y54,Escalas!$D$12:$D$17,0)</f>
        <v>3</v>
      </c>
      <c r="Z55" s="6">
        <f>MATCH('Respostas do Formulário 1'!Z54,Escalas!$D$12:$D$17,0)</f>
        <v>3</v>
      </c>
      <c r="AA55" s="6">
        <f>MATCH('Respostas do Formulário 1'!AA54,Escalas!$D$12:$D$17,0)</f>
        <v>4</v>
      </c>
      <c r="AB55" s="6">
        <f>MATCH('Respostas do Formulário 1'!AB54,Escalas!$D$12:$D$17,0)</f>
        <v>4</v>
      </c>
      <c r="AC55" s="6">
        <f>MATCH('Respostas do Formulário 1'!AC54,Escalas!$D$12:$D$17,0)</f>
        <v>4</v>
      </c>
      <c r="AD55" s="6">
        <f>MATCH('Respostas do Formulário 1'!AD54,Escalas!$D$12:$D$17,0)</f>
        <v>4</v>
      </c>
      <c r="AE55" s="6">
        <f>MATCH('Respostas do Formulário 1'!AE54,Escalas!$D$12:$D$17,0)</f>
        <v>4</v>
      </c>
      <c r="AF55" s="6">
        <f>MATCH('Respostas do Formulário 1'!AF54,Escalas!$D$12:$D$17,0)</f>
        <v>3</v>
      </c>
      <c r="AG55" s="6">
        <f>MATCH('Respostas do Formulário 1'!AG54,Escalas!$D$12:$D$17,0)</f>
        <v>4</v>
      </c>
      <c r="AH55" s="6">
        <f>MATCH('Respostas do Formulário 1'!AH54,Escalas!$D$12:$D$17,0)</f>
        <v>4</v>
      </c>
      <c r="AI55" s="6">
        <f>MATCH('Respostas do Formulário 1'!AI54,Escalas!$D$12:$D$17,0)</f>
        <v>3</v>
      </c>
      <c r="AJ55" s="6">
        <f>MATCH('Respostas do Formulário 1'!AJ54,Escalas!$D$12:$D$17,0)</f>
        <v>4</v>
      </c>
      <c r="AK55" s="6">
        <f>MATCH('Respostas do Formulário 1'!AK54,Escalas!$D$12:$D$17,0)</f>
        <v>4</v>
      </c>
      <c r="AL55" s="6">
        <f>MATCH('Respostas do Formulário 1'!AL54,Escalas!$D$12:$D$17,0)</f>
        <v>4</v>
      </c>
      <c r="AM55" s="6">
        <f>MATCH('Respostas do Formulário 1'!AM54,Escalas!$D$12:$D$17,0)</f>
        <v>4</v>
      </c>
      <c r="AN55" s="6">
        <f>MATCH('Respostas do Formulário 1'!AN54,Escalas!$D$12:$D$17,0)</f>
        <v>4</v>
      </c>
      <c r="AO55" s="6">
        <f>MATCH('Respostas do Formulário 1'!AO54,Escalas!$D$12:$D$17,0)</f>
        <v>3</v>
      </c>
      <c r="AP55" s="6">
        <f>MATCH('Respostas do Formulário 1'!AP54,Escalas!$D$12:$D$17,0)</f>
        <v>3</v>
      </c>
      <c r="AQ55" s="6">
        <f>MATCH('Respostas do Formulário 1'!AQ54,Escalas!$D$12:$D$17,0)</f>
        <v>3</v>
      </c>
      <c r="AR55" s="6">
        <f>MATCH('Respostas do Formulário 1'!AR54,Escalas!$D$12:$D$17,0)</f>
        <v>4</v>
      </c>
      <c r="AS55" s="6">
        <f>MATCH('Respostas do Formulário 1'!AS54,Escalas!$D$12:$D$17,0)</f>
        <v>4</v>
      </c>
      <c r="AT55" s="6">
        <f>MATCH('Respostas do Formulário 1'!AT54,Escalas!$D$12:$D$17,0)</f>
        <v>4</v>
      </c>
      <c r="AU55" s="6">
        <f>MATCH('Respostas do Formulário 1'!AU54,Escalas!$D$12:$D$17,0)</f>
        <v>4</v>
      </c>
      <c r="AV55" s="6">
        <f>MATCH('Respostas do Formulário 1'!AV54,Escalas!$D$12:$D$17,0)</f>
        <v>4</v>
      </c>
      <c r="AW55" s="6">
        <f>MATCH('Respostas do Formulário 1'!AW54,Escalas!$D$12:$D$17,0)</f>
        <v>4</v>
      </c>
      <c r="AX55" s="6">
        <f>MATCH('Respostas do Formulário 1'!AX54,Escalas!$D$12:$D$17,0)</f>
        <v>4</v>
      </c>
      <c r="AY55" s="6">
        <f>MATCH('Respostas do Formulário 1'!AY54,Escalas!$D$12:$D$17,0)</f>
        <v>4</v>
      </c>
      <c r="AZ55" s="6">
        <f>MATCH('Respostas do Formulário 1'!AZ54,Escalas!$D$12:$D$17,0)</f>
        <v>4</v>
      </c>
      <c r="BA55" s="6">
        <f>MATCH('Respostas do Formulário 1'!BA54,Escalas!$D$12:$D$17,0)</f>
        <v>4</v>
      </c>
      <c r="BB55" s="6">
        <f>MATCH('Respostas do Formulário 1'!BB54,Escalas!$D$12:$D$17,0)</f>
        <v>4</v>
      </c>
      <c r="BC55" s="6">
        <f>MATCH('Respostas do Formulário 1'!BC54,Escalas!$D$12:$D$17,0)</f>
        <v>2</v>
      </c>
      <c r="BD55" s="6">
        <f>MATCH('Respostas do Formulário 1'!BD54,Escalas!$D$12:$D$17,0)</f>
        <v>4</v>
      </c>
      <c r="BE55" s="6">
        <f>MATCH('Respostas do Formulário 1'!BE54,Escalas!$D$12:$D$17,0)</f>
        <v>4</v>
      </c>
    </row>
    <row r="56" spans="6:57" x14ac:dyDescent="0.25">
      <c r="F56" s="6">
        <f>MATCH('Respostas do Formulário 1'!F55,Escalas!$D$4:$D$9,0)</f>
        <v>4</v>
      </c>
      <c r="G56" s="6">
        <f>MATCH('Respostas do Formulário 1'!G55,Escalas!$D$4:$D$9,0)</f>
        <v>3</v>
      </c>
      <c r="H56" s="6">
        <f>MATCH('Respostas do Formulário 1'!H55,Escalas!$D$4:$D$9,0)</f>
        <v>4</v>
      </c>
      <c r="I56" s="6">
        <f>MATCH('Respostas do Formulário 1'!I55,Escalas!$D$4:$D$9,0)</f>
        <v>4</v>
      </c>
      <c r="J56" s="6">
        <f>MATCH('Respostas do Formulário 1'!J55,Escalas!$D$4:$D$9,0)</f>
        <v>2</v>
      </c>
      <c r="K56" s="6">
        <f>MATCH('Respostas do Formulário 1'!K55,Escalas!$D$4:$D$9,0)</f>
        <v>3</v>
      </c>
      <c r="L56" s="6">
        <f>MATCH('Respostas do Formulário 1'!L55,Escalas!$D$4:$D$9,0)</f>
        <v>4</v>
      </c>
      <c r="M56" s="6">
        <f>MATCH('Respostas do Formulário 1'!M55,Escalas!$D$12:$D$17,0)</f>
        <v>4</v>
      </c>
      <c r="N56" s="6">
        <f>MATCH('Respostas do Formulário 1'!N55,Escalas!$D$12:$D$17,0)</f>
        <v>3</v>
      </c>
      <c r="O56" s="6">
        <f>MATCH('Respostas do Formulário 1'!O55,Escalas!$D$12:$D$17,0)</f>
        <v>6</v>
      </c>
      <c r="P56" s="6">
        <f>MATCH('Respostas do Formulário 1'!P55,Escalas!$D$12:$D$17,0)</f>
        <v>4</v>
      </c>
      <c r="Q56" s="6">
        <f>MATCH('Respostas do Formulário 1'!Q55,Escalas!$D$12:$D$17,0)</f>
        <v>4</v>
      </c>
      <c r="R56" s="6">
        <f>MATCH('Respostas do Formulário 1'!R55,Escalas!$D$12:$D$17,0)</f>
        <v>3</v>
      </c>
      <c r="S56" s="6">
        <f>MATCH('Respostas do Formulário 1'!S55,Escalas!$D$12:$D$17,0)</f>
        <v>3</v>
      </c>
      <c r="T56" s="6">
        <f>MATCH('Respostas do Formulário 1'!T55,Escalas!$D$12:$D$17,0)</f>
        <v>3</v>
      </c>
      <c r="U56" s="6">
        <f>MATCH('Respostas do Formulário 1'!U55,Escalas!$D$12:$D$17,0)</f>
        <v>4</v>
      </c>
      <c r="V56" s="6">
        <f>MATCH('Respostas do Formulário 1'!V55,Escalas!$D$12:$D$17,0)</f>
        <v>5</v>
      </c>
      <c r="W56" s="6">
        <f>MATCH('Respostas do Formulário 1'!W55,Escalas!$D$12:$D$17,0)</f>
        <v>4</v>
      </c>
      <c r="X56" s="6">
        <f>MATCH('Respostas do Formulário 1'!X55,Escalas!$D$12:$D$17,0)</f>
        <v>3</v>
      </c>
      <c r="Y56" s="6">
        <f>MATCH('Respostas do Formulário 1'!Y55,Escalas!$D$12:$D$17,0)</f>
        <v>4</v>
      </c>
      <c r="Z56" s="6">
        <f>MATCH('Respostas do Formulário 1'!Z55,Escalas!$D$12:$D$17,0)</f>
        <v>4</v>
      </c>
      <c r="AA56" s="6">
        <f>MATCH('Respostas do Formulário 1'!AA55,Escalas!$D$12:$D$17,0)</f>
        <v>4</v>
      </c>
      <c r="AB56" s="6">
        <f>MATCH('Respostas do Formulário 1'!AB55,Escalas!$D$12:$D$17,0)</f>
        <v>4</v>
      </c>
      <c r="AC56" s="6">
        <f>MATCH('Respostas do Formulário 1'!AC55,Escalas!$D$12:$D$17,0)</f>
        <v>4</v>
      </c>
      <c r="AD56" s="6">
        <f>MATCH('Respostas do Formulário 1'!AD55,Escalas!$D$12:$D$17,0)</f>
        <v>3</v>
      </c>
      <c r="AE56" s="6">
        <f>MATCH('Respostas do Formulário 1'!AE55,Escalas!$D$12:$D$17,0)</f>
        <v>3</v>
      </c>
      <c r="AF56" s="6">
        <f>MATCH('Respostas do Formulário 1'!AF55,Escalas!$D$12:$D$17,0)</f>
        <v>4</v>
      </c>
      <c r="AG56" s="6">
        <f>MATCH('Respostas do Formulário 1'!AG55,Escalas!$D$12:$D$17,0)</f>
        <v>3</v>
      </c>
      <c r="AH56" s="6">
        <f>MATCH('Respostas do Formulário 1'!AH55,Escalas!$D$12:$D$17,0)</f>
        <v>4</v>
      </c>
      <c r="AI56" s="6">
        <f>MATCH('Respostas do Formulário 1'!AI55,Escalas!$D$12:$D$17,0)</f>
        <v>3</v>
      </c>
      <c r="AJ56" s="6">
        <f>MATCH('Respostas do Formulário 1'!AJ55,Escalas!$D$12:$D$17,0)</f>
        <v>4</v>
      </c>
      <c r="AK56" s="6">
        <f>MATCH('Respostas do Formulário 1'!AK55,Escalas!$D$12:$D$17,0)</f>
        <v>5</v>
      </c>
      <c r="AL56" s="6">
        <f>MATCH('Respostas do Formulário 1'!AL55,Escalas!$D$12:$D$17,0)</f>
        <v>4</v>
      </c>
      <c r="AM56" s="6">
        <f>MATCH('Respostas do Formulário 1'!AM55,Escalas!$D$12:$D$17,0)</f>
        <v>6</v>
      </c>
      <c r="AN56" s="6">
        <f>MATCH('Respostas do Formulário 1'!AN55,Escalas!$D$12:$D$17,0)</f>
        <v>6</v>
      </c>
      <c r="AO56" s="6">
        <f>MATCH('Respostas do Formulário 1'!AO55,Escalas!$D$12:$D$17,0)</f>
        <v>2</v>
      </c>
      <c r="AP56" s="6">
        <f>MATCH('Respostas do Formulário 1'!AP55,Escalas!$D$12:$D$17,0)</f>
        <v>3</v>
      </c>
      <c r="AQ56" s="6">
        <f>MATCH('Respostas do Formulário 1'!AQ55,Escalas!$D$12:$D$17,0)</f>
        <v>4</v>
      </c>
      <c r="AR56" s="6">
        <f>MATCH('Respostas do Formulário 1'!AR55,Escalas!$D$12:$D$17,0)</f>
        <v>4</v>
      </c>
      <c r="AS56" s="6">
        <f>MATCH('Respostas do Formulário 1'!AS55,Escalas!$D$12:$D$17,0)</f>
        <v>3</v>
      </c>
      <c r="AT56" s="6">
        <f>MATCH('Respostas do Formulário 1'!AT55,Escalas!$D$12:$D$17,0)</f>
        <v>4</v>
      </c>
      <c r="AU56" s="6">
        <f>MATCH('Respostas do Formulário 1'!AU55,Escalas!$D$12:$D$17,0)</f>
        <v>6</v>
      </c>
      <c r="AV56" s="6">
        <f>MATCH('Respostas do Formulário 1'!AV55,Escalas!$D$12:$D$17,0)</f>
        <v>5</v>
      </c>
      <c r="AW56" s="6">
        <f>MATCH('Respostas do Formulário 1'!AW55,Escalas!$D$12:$D$17,0)</f>
        <v>4</v>
      </c>
      <c r="AX56" s="6">
        <f>MATCH('Respostas do Formulário 1'!AX55,Escalas!$D$12:$D$17,0)</f>
        <v>3</v>
      </c>
      <c r="AY56" s="6">
        <f>MATCH('Respostas do Formulário 1'!AY55,Escalas!$D$12:$D$17,0)</f>
        <v>4</v>
      </c>
      <c r="AZ56" s="6">
        <f>MATCH('Respostas do Formulário 1'!AZ55,Escalas!$D$12:$D$17,0)</f>
        <v>4</v>
      </c>
      <c r="BA56" s="6">
        <f>MATCH('Respostas do Formulário 1'!BA55,Escalas!$D$12:$D$17,0)</f>
        <v>4</v>
      </c>
      <c r="BB56" s="6">
        <f>MATCH('Respostas do Formulário 1'!BB55,Escalas!$D$12:$D$17,0)</f>
        <v>4</v>
      </c>
      <c r="BC56" s="6">
        <f>MATCH('Respostas do Formulário 1'!BC55,Escalas!$D$12:$D$17,0)</f>
        <v>4</v>
      </c>
      <c r="BD56" s="6">
        <f>MATCH('Respostas do Formulário 1'!BD55,Escalas!$D$12:$D$17,0)</f>
        <v>5</v>
      </c>
      <c r="BE56" s="6">
        <f>MATCH('Respostas do Formulário 1'!BE55,Escalas!$D$12:$D$17,0)</f>
        <v>5</v>
      </c>
    </row>
    <row r="57" spans="6:57" x14ac:dyDescent="0.25">
      <c r="F57" s="6">
        <f>MATCH('Respostas do Formulário 1'!F56,Escalas!$D$4:$D$9,0)</f>
        <v>4</v>
      </c>
      <c r="G57" s="6">
        <f>MATCH('Respostas do Formulário 1'!G56,Escalas!$D$4:$D$9,0)</f>
        <v>3</v>
      </c>
      <c r="H57" s="6">
        <f>MATCH('Respostas do Formulário 1'!H56,Escalas!$D$4:$D$9,0)</f>
        <v>4</v>
      </c>
      <c r="I57" s="6">
        <f>MATCH('Respostas do Formulário 1'!I56,Escalas!$D$4:$D$9,0)</f>
        <v>4</v>
      </c>
      <c r="J57" s="6">
        <f>MATCH('Respostas do Formulário 1'!J56,Escalas!$D$4:$D$9,0)</f>
        <v>2</v>
      </c>
      <c r="K57" s="6">
        <f>MATCH('Respostas do Formulário 1'!K56,Escalas!$D$4:$D$9,0)</f>
        <v>3</v>
      </c>
      <c r="L57" s="6">
        <f>MATCH('Respostas do Formulário 1'!L56,Escalas!$D$4:$D$9,0)</f>
        <v>4</v>
      </c>
      <c r="M57" s="6">
        <f>MATCH('Respostas do Formulário 1'!M56,Escalas!$D$12:$D$17,0)</f>
        <v>4</v>
      </c>
      <c r="N57" s="6">
        <f>MATCH('Respostas do Formulário 1'!N56,Escalas!$D$12:$D$17,0)</f>
        <v>3</v>
      </c>
      <c r="O57" s="6">
        <f>MATCH('Respostas do Formulário 1'!O56,Escalas!$D$12:$D$17,0)</f>
        <v>6</v>
      </c>
      <c r="P57" s="6">
        <f>MATCH('Respostas do Formulário 1'!P56,Escalas!$D$12:$D$17,0)</f>
        <v>4</v>
      </c>
      <c r="Q57" s="6">
        <f>MATCH('Respostas do Formulário 1'!Q56,Escalas!$D$12:$D$17,0)</f>
        <v>4</v>
      </c>
      <c r="R57" s="6">
        <f>MATCH('Respostas do Formulário 1'!R56,Escalas!$D$12:$D$17,0)</f>
        <v>3</v>
      </c>
      <c r="S57" s="6">
        <f>MATCH('Respostas do Formulário 1'!S56,Escalas!$D$12:$D$17,0)</f>
        <v>3</v>
      </c>
      <c r="T57" s="6">
        <f>MATCH('Respostas do Formulário 1'!T56,Escalas!$D$12:$D$17,0)</f>
        <v>3</v>
      </c>
      <c r="U57" s="6">
        <f>MATCH('Respostas do Formulário 1'!U56,Escalas!$D$12:$D$17,0)</f>
        <v>4</v>
      </c>
      <c r="V57" s="6">
        <f>MATCH('Respostas do Formulário 1'!V56,Escalas!$D$12:$D$17,0)</f>
        <v>5</v>
      </c>
      <c r="W57" s="6">
        <f>MATCH('Respostas do Formulário 1'!W56,Escalas!$D$12:$D$17,0)</f>
        <v>4</v>
      </c>
      <c r="X57" s="6">
        <f>MATCH('Respostas do Formulário 1'!X56,Escalas!$D$12:$D$17,0)</f>
        <v>3</v>
      </c>
      <c r="Y57" s="6">
        <f>MATCH('Respostas do Formulário 1'!Y56,Escalas!$D$12:$D$17,0)</f>
        <v>4</v>
      </c>
      <c r="Z57" s="6">
        <f>MATCH('Respostas do Formulário 1'!Z56,Escalas!$D$12:$D$17,0)</f>
        <v>4</v>
      </c>
      <c r="AA57" s="6">
        <f>MATCH('Respostas do Formulário 1'!AA56,Escalas!$D$12:$D$17,0)</f>
        <v>4</v>
      </c>
      <c r="AB57" s="6">
        <f>MATCH('Respostas do Formulário 1'!AB56,Escalas!$D$12:$D$17,0)</f>
        <v>4</v>
      </c>
      <c r="AC57" s="6">
        <f>MATCH('Respostas do Formulário 1'!AC56,Escalas!$D$12:$D$17,0)</f>
        <v>4</v>
      </c>
      <c r="AD57" s="6">
        <f>MATCH('Respostas do Formulário 1'!AD56,Escalas!$D$12:$D$17,0)</f>
        <v>3</v>
      </c>
      <c r="AE57" s="6">
        <f>MATCH('Respostas do Formulário 1'!AE56,Escalas!$D$12:$D$17,0)</f>
        <v>3</v>
      </c>
      <c r="AF57" s="6">
        <f>MATCH('Respostas do Formulário 1'!AF56,Escalas!$D$12:$D$17,0)</f>
        <v>4</v>
      </c>
      <c r="AG57" s="6">
        <f>MATCH('Respostas do Formulário 1'!AG56,Escalas!$D$12:$D$17,0)</f>
        <v>3</v>
      </c>
      <c r="AH57" s="6">
        <f>MATCH('Respostas do Formulário 1'!AH56,Escalas!$D$12:$D$17,0)</f>
        <v>4</v>
      </c>
      <c r="AI57" s="6">
        <f>MATCH('Respostas do Formulário 1'!AI56,Escalas!$D$12:$D$17,0)</f>
        <v>3</v>
      </c>
      <c r="AJ57" s="6">
        <f>MATCH('Respostas do Formulário 1'!AJ56,Escalas!$D$12:$D$17,0)</f>
        <v>4</v>
      </c>
      <c r="AK57" s="6">
        <f>MATCH('Respostas do Formulário 1'!AK56,Escalas!$D$12:$D$17,0)</f>
        <v>5</v>
      </c>
      <c r="AL57" s="6">
        <f>MATCH('Respostas do Formulário 1'!AL56,Escalas!$D$12:$D$17,0)</f>
        <v>4</v>
      </c>
      <c r="AM57" s="6">
        <f>MATCH('Respostas do Formulário 1'!AM56,Escalas!$D$12:$D$17,0)</f>
        <v>6</v>
      </c>
      <c r="AN57" s="6">
        <f>MATCH('Respostas do Formulário 1'!AN56,Escalas!$D$12:$D$17,0)</f>
        <v>6</v>
      </c>
      <c r="AO57" s="6">
        <f>MATCH('Respostas do Formulário 1'!AO56,Escalas!$D$12:$D$17,0)</f>
        <v>2</v>
      </c>
      <c r="AP57" s="6">
        <f>MATCH('Respostas do Formulário 1'!AP56,Escalas!$D$12:$D$17,0)</f>
        <v>3</v>
      </c>
      <c r="AQ57" s="6">
        <f>MATCH('Respostas do Formulário 1'!AQ56,Escalas!$D$12:$D$17,0)</f>
        <v>4</v>
      </c>
      <c r="AR57" s="6">
        <f>MATCH('Respostas do Formulário 1'!AR56,Escalas!$D$12:$D$17,0)</f>
        <v>4</v>
      </c>
      <c r="AS57" s="6">
        <f>MATCH('Respostas do Formulário 1'!AS56,Escalas!$D$12:$D$17,0)</f>
        <v>3</v>
      </c>
      <c r="AT57" s="6">
        <f>MATCH('Respostas do Formulário 1'!AT56,Escalas!$D$12:$D$17,0)</f>
        <v>4</v>
      </c>
      <c r="AU57" s="6">
        <f>MATCH('Respostas do Formulário 1'!AU56,Escalas!$D$12:$D$17,0)</f>
        <v>6</v>
      </c>
      <c r="AV57" s="6">
        <f>MATCH('Respostas do Formulário 1'!AV56,Escalas!$D$12:$D$17,0)</f>
        <v>5</v>
      </c>
      <c r="AW57" s="6">
        <f>MATCH('Respostas do Formulário 1'!AW56,Escalas!$D$12:$D$17,0)</f>
        <v>4</v>
      </c>
      <c r="AX57" s="6">
        <f>MATCH('Respostas do Formulário 1'!AX56,Escalas!$D$12:$D$17,0)</f>
        <v>3</v>
      </c>
      <c r="AY57" s="6">
        <f>MATCH('Respostas do Formulário 1'!AY56,Escalas!$D$12:$D$17,0)</f>
        <v>4</v>
      </c>
      <c r="AZ57" s="6">
        <f>MATCH('Respostas do Formulário 1'!AZ56,Escalas!$D$12:$D$17,0)</f>
        <v>4</v>
      </c>
      <c r="BA57" s="6">
        <f>MATCH('Respostas do Formulário 1'!BA56,Escalas!$D$12:$D$17,0)</f>
        <v>4</v>
      </c>
      <c r="BB57" s="6">
        <f>MATCH('Respostas do Formulário 1'!BB56,Escalas!$D$12:$D$17,0)</f>
        <v>4</v>
      </c>
      <c r="BC57" s="6">
        <f>MATCH('Respostas do Formulário 1'!BC56,Escalas!$D$12:$D$17,0)</f>
        <v>4</v>
      </c>
      <c r="BD57" s="6">
        <f>MATCH('Respostas do Formulário 1'!BD56,Escalas!$D$12:$D$17,0)</f>
        <v>5</v>
      </c>
      <c r="BE57" s="6">
        <f>MATCH('Respostas do Formulário 1'!BE56,Escalas!$D$12:$D$17,0)</f>
        <v>5</v>
      </c>
    </row>
    <row r="58" spans="6:57" x14ac:dyDescent="0.25">
      <c r="F58" s="6">
        <f>MATCH('Respostas do Formulário 1'!F57,Escalas!$D$4:$D$9,0)</f>
        <v>4</v>
      </c>
      <c r="G58" s="6">
        <f>MATCH('Respostas do Formulário 1'!G57,Escalas!$D$4:$D$9,0)</f>
        <v>4</v>
      </c>
      <c r="H58" s="6">
        <f>MATCH('Respostas do Formulário 1'!H57,Escalas!$D$4:$D$9,0)</f>
        <v>4</v>
      </c>
      <c r="I58" s="6">
        <f>MATCH('Respostas do Formulário 1'!I57,Escalas!$D$4:$D$9,0)</f>
        <v>4</v>
      </c>
      <c r="J58" s="6">
        <f>MATCH('Respostas do Formulário 1'!J57,Escalas!$D$4:$D$9,0)</f>
        <v>4</v>
      </c>
      <c r="K58" s="6">
        <f>MATCH('Respostas do Formulário 1'!K57,Escalas!$D$4:$D$9,0)</f>
        <v>4</v>
      </c>
      <c r="L58" s="6">
        <f>MATCH('Respostas do Formulário 1'!L57,Escalas!$D$4:$D$9,0)</f>
        <v>4</v>
      </c>
      <c r="M58" s="6">
        <f>MATCH('Respostas do Formulário 1'!M57,Escalas!$D$12:$D$17,0)</f>
        <v>4</v>
      </c>
      <c r="N58" s="6">
        <f>MATCH('Respostas do Formulário 1'!N57,Escalas!$D$12:$D$17,0)</f>
        <v>4</v>
      </c>
      <c r="O58" s="6">
        <f>MATCH('Respostas do Formulário 1'!O57,Escalas!$D$12:$D$17,0)</f>
        <v>4</v>
      </c>
      <c r="P58" s="6">
        <f>MATCH('Respostas do Formulário 1'!P57,Escalas!$D$12:$D$17,0)</f>
        <v>4</v>
      </c>
      <c r="Q58" s="6">
        <f>MATCH('Respostas do Formulário 1'!Q57,Escalas!$D$12:$D$17,0)</f>
        <v>4</v>
      </c>
      <c r="R58" s="6">
        <f>MATCH('Respostas do Formulário 1'!R57,Escalas!$D$12:$D$17,0)</f>
        <v>4</v>
      </c>
      <c r="S58" s="6">
        <f>MATCH('Respostas do Formulário 1'!S57,Escalas!$D$12:$D$17,0)</f>
        <v>3</v>
      </c>
      <c r="T58" s="6">
        <f>MATCH('Respostas do Formulário 1'!T57,Escalas!$D$12:$D$17,0)</f>
        <v>4</v>
      </c>
      <c r="U58" s="6">
        <f>MATCH('Respostas do Formulário 1'!U57,Escalas!$D$12:$D$17,0)</f>
        <v>3</v>
      </c>
      <c r="V58" s="6">
        <f>MATCH('Respostas do Formulário 1'!V57,Escalas!$D$12:$D$17,0)</f>
        <v>4</v>
      </c>
      <c r="W58" s="6">
        <f>MATCH('Respostas do Formulário 1'!W57,Escalas!$D$12:$D$17,0)</f>
        <v>4</v>
      </c>
      <c r="X58" s="6">
        <f>MATCH('Respostas do Formulário 1'!X57,Escalas!$D$12:$D$17,0)</f>
        <v>4</v>
      </c>
      <c r="Y58" s="6">
        <f>MATCH('Respostas do Formulário 1'!Y57,Escalas!$D$12:$D$17,0)</f>
        <v>4</v>
      </c>
      <c r="Z58" s="6">
        <f>MATCH('Respostas do Formulário 1'!Z57,Escalas!$D$12:$D$17,0)</f>
        <v>4</v>
      </c>
      <c r="AA58" s="6">
        <f>MATCH('Respostas do Formulário 1'!AA57,Escalas!$D$12:$D$17,0)</f>
        <v>4</v>
      </c>
      <c r="AB58" s="6">
        <f>MATCH('Respostas do Formulário 1'!AB57,Escalas!$D$12:$D$17,0)</f>
        <v>4</v>
      </c>
      <c r="AC58" s="6">
        <f>MATCH('Respostas do Formulário 1'!AC57,Escalas!$D$12:$D$17,0)</f>
        <v>4</v>
      </c>
      <c r="AD58" s="6">
        <f>MATCH('Respostas do Formulário 1'!AD57,Escalas!$D$12:$D$17,0)</f>
        <v>4</v>
      </c>
      <c r="AE58" s="6">
        <f>MATCH('Respostas do Formulário 1'!AE57,Escalas!$D$12:$D$17,0)</f>
        <v>4</v>
      </c>
      <c r="AF58" s="6">
        <f>MATCH('Respostas do Formulário 1'!AF57,Escalas!$D$12:$D$17,0)</f>
        <v>4</v>
      </c>
      <c r="AG58" s="6">
        <f>MATCH('Respostas do Formulário 1'!AG57,Escalas!$D$12:$D$17,0)</f>
        <v>4</v>
      </c>
      <c r="AH58" s="6">
        <f>MATCH('Respostas do Formulário 1'!AH57,Escalas!$D$12:$D$17,0)</f>
        <v>4</v>
      </c>
      <c r="AI58" s="6">
        <f>MATCH('Respostas do Formulário 1'!AI57,Escalas!$D$12:$D$17,0)</f>
        <v>4</v>
      </c>
      <c r="AJ58" s="6">
        <f>MATCH('Respostas do Formulário 1'!AJ57,Escalas!$D$12:$D$17,0)</f>
        <v>4</v>
      </c>
      <c r="AK58" s="6">
        <f>MATCH('Respostas do Formulário 1'!AK57,Escalas!$D$12:$D$17,0)</f>
        <v>4</v>
      </c>
      <c r="AL58" s="6">
        <f>MATCH('Respostas do Formulário 1'!AL57,Escalas!$D$12:$D$17,0)</f>
        <v>4</v>
      </c>
      <c r="AM58" s="6">
        <f>MATCH('Respostas do Formulário 1'!AM57,Escalas!$D$12:$D$17,0)</f>
        <v>4</v>
      </c>
      <c r="AN58" s="6">
        <f>MATCH('Respostas do Formulário 1'!AN57,Escalas!$D$12:$D$17,0)</f>
        <v>4</v>
      </c>
      <c r="AO58" s="6">
        <f>MATCH('Respostas do Formulário 1'!AO57,Escalas!$D$12:$D$17,0)</f>
        <v>4</v>
      </c>
      <c r="AP58" s="6">
        <f>MATCH('Respostas do Formulário 1'!AP57,Escalas!$D$12:$D$17,0)</f>
        <v>4</v>
      </c>
      <c r="AQ58" s="6">
        <f>MATCH('Respostas do Formulário 1'!AQ57,Escalas!$D$12:$D$17,0)</f>
        <v>4</v>
      </c>
      <c r="AR58" s="6">
        <f>MATCH('Respostas do Formulário 1'!AR57,Escalas!$D$12:$D$17,0)</f>
        <v>4</v>
      </c>
      <c r="AS58" s="6">
        <f>MATCH('Respostas do Formulário 1'!AS57,Escalas!$D$12:$D$17,0)</f>
        <v>4</v>
      </c>
      <c r="AT58" s="6">
        <f>MATCH('Respostas do Formulário 1'!AT57,Escalas!$D$12:$D$17,0)</f>
        <v>4</v>
      </c>
      <c r="AU58" s="6">
        <f>MATCH('Respostas do Formulário 1'!AU57,Escalas!$D$12:$D$17,0)</f>
        <v>4</v>
      </c>
      <c r="AV58" s="6">
        <f>MATCH('Respostas do Formulário 1'!AV57,Escalas!$D$12:$D$17,0)</f>
        <v>4</v>
      </c>
      <c r="AW58" s="6">
        <f>MATCH('Respostas do Formulário 1'!AW57,Escalas!$D$12:$D$17,0)</f>
        <v>4</v>
      </c>
      <c r="AX58" s="6">
        <f>MATCH('Respostas do Formulário 1'!AX57,Escalas!$D$12:$D$17,0)</f>
        <v>4</v>
      </c>
      <c r="AY58" s="6">
        <f>MATCH('Respostas do Formulário 1'!AY57,Escalas!$D$12:$D$17,0)</f>
        <v>4</v>
      </c>
      <c r="AZ58" s="6">
        <f>MATCH('Respostas do Formulário 1'!AZ57,Escalas!$D$12:$D$17,0)</f>
        <v>4</v>
      </c>
      <c r="BA58" s="6">
        <f>MATCH('Respostas do Formulário 1'!BA57,Escalas!$D$12:$D$17,0)</f>
        <v>4</v>
      </c>
      <c r="BB58" s="6">
        <f>MATCH('Respostas do Formulário 1'!BB57,Escalas!$D$12:$D$17,0)</f>
        <v>4</v>
      </c>
      <c r="BC58" s="6">
        <f>MATCH('Respostas do Formulário 1'!BC57,Escalas!$D$12:$D$17,0)</f>
        <v>4</v>
      </c>
      <c r="BD58" s="6">
        <f>MATCH('Respostas do Formulário 1'!BD57,Escalas!$D$12:$D$17,0)</f>
        <v>4</v>
      </c>
      <c r="BE58" s="6">
        <f>MATCH('Respostas do Formulário 1'!BE57,Escalas!$D$12:$D$17,0)</f>
        <v>4</v>
      </c>
    </row>
    <row r="59" spans="6:57" x14ac:dyDescent="0.25">
      <c r="F59" s="6">
        <f>MATCH('Respostas do Formulário 1'!F58,Escalas!$D$4:$D$9,0)</f>
        <v>4</v>
      </c>
      <c r="G59" s="6">
        <f>MATCH('Respostas do Formulário 1'!G58,Escalas!$D$4:$D$9,0)</f>
        <v>4</v>
      </c>
      <c r="H59" s="6">
        <f>MATCH('Respostas do Formulário 1'!H58,Escalas!$D$4:$D$9,0)</f>
        <v>4</v>
      </c>
      <c r="I59" s="6">
        <f>MATCH('Respostas do Formulário 1'!I58,Escalas!$D$4:$D$9,0)</f>
        <v>4</v>
      </c>
      <c r="J59" s="6">
        <f>MATCH('Respostas do Formulário 1'!J58,Escalas!$D$4:$D$9,0)</f>
        <v>4</v>
      </c>
      <c r="K59" s="6">
        <f>MATCH('Respostas do Formulário 1'!K58,Escalas!$D$4:$D$9,0)</f>
        <v>4</v>
      </c>
      <c r="L59" s="6">
        <f>MATCH('Respostas do Formulário 1'!L58,Escalas!$D$4:$D$9,0)</f>
        <v>4</v>
      </c>
      <c r="M59" s="6">
        <f>MATCH('Respostas do Formulário 1'!M58,Escalas!$D$12:$D$17,0)</f>
        <v>4</v>
      </c>
      <c r="N59" s="6">
        <f>MATCH('Respostas do Formulário 1'!N58,Escalas!$D$12:$D$17,0)</f>
        <v>4</v>
      </c>
      <c r="O59" s="6">
        <f>MATCH('Respostas do Formulário 1'!O58,Escalas!$D$12:$D$17,0)</f>
        <v>4</v>
      </c>
      <c r="P59" s="6">
        <f>MATCH('Respostas do Formulário 1'!P58,Escalas!$D$12:$D$17,0)</f>
        <v>4</v>
      </c>
      <c r="Q59" s="6">
        <f>MATCH('Respostas do Formulário 1'!Q58,Escalas!$D$12:$D$17,0)</f>
        <v>4</v>
      </c>
      <c r="R59" s="6">
        <f>MATCH('Respostas do Formulário 1'!R58,Escalas!$D$12:$D$17,0)</f>
        <v>4</v>
      </c>
      <c r="S59" s="6">
        <f>MATCH('Respostas do Formulário 1'!S58,Escalas!$D$12:$D$17,0)</f>
        <v>3</v>
      </c>
      <c r="T59" s="6">
        <f>MATCH('Respostas do Formulário 1'!T58,Escalas!$D$12:$D$17,0)</f>
        <v>4</v>
      </c>
      <c r="U59" s="6">
        <f>MATCH('Respostas do Formulário 1'!U58,Escalas!$D$12:$D$17,0)</f>
        <v>3</v>
      </c>
      <c r="V59" s="6">
        <f>MATCH('Respostas do Formulário 1'!V58,Escalas!$D$12:$D$17,0)</f>
        <v>4</v>
      </c>
      <c r="W59" s="6">
        <f>MATCH('Respostas do Formulário 1'!W58,Escalas!$D$12:$D$17,0)</f>
        <v>4</v>
      </c>
      <c r="X59" s="6">
        <f>MATCH('Respostas do Formulário 1'!X58,Escalas!$D$12:$D$17,0)</f>
        <v>4</v>
      </c>
      <c r="Y59" s="6">
        <f>MATCH('Respostas do Formulário 1'!Y58,Escalas!$D$12:$D$17,0)</f>
        <v>4</v>
      </c>
      <c r="Z59" s="6">
        <f>MATCH('Respostas do Formulário 1'!Z58,Escalas!$D$12:$D$17,0)</f>
        <v>4</v>
      </c>
      <c r="AA59" s="6">
        <f>MATCH('Respostas do Formulário 1'!AA58,Escalas!$D$12:$D$17,0)</f>
        <v>4</v>
      </c>
      <c r="AB59" s="6">
        <f>MATCH('Respostas do Formulário 1'!AB58,Escalas!$D$12:$D$17,0)</f>
        <v>4</v>
      </c>
      <c r="AC59" s="6">
        <f>MATCH('Respostas do Formulário 1'!AC58,Escalas!$D$12:$D$17,0)</f>
        <v>4</v>
      </c>
      <c r="AD59" s="6">
        <f>MATCH('Respostas do Formulário 1'!AD58,Escalas!$D$12:$D$17,0)</f>
        <v>4</v>
      </c>
      <c r="AE59" s="6">
        <f>MATCH('Respostas do Formulário 1'!AE58,Escalas!$D$12:$D$17,0)</f>
        <v>4</v>
      </c>
      <c r="AF59" s="6">
        <f>MATCH('Respostas do Formulário 1'!AF58,Escalas!$D$12:$D$17,0)</f>
        <v>4</v>
      </c>
      <c r="AG59" s="6">
        <f>MATCH('Respostas do Formulário 1'!AG58,Escalas!$D$12:$D$17,0)</f>
        <v>4</v>
      </c>
      <c r="AH59" s="6">
        <f>MATCH('Respostas do Formulário 1'!AH58,Escalas!$D$12:$D$17,0)</f>
        <v>4</v>
      </c>
      <c r="AI59" s="6">
        <f>MATCH('Respostas do Formulário 1'!AI58,Escalas!$D$12:$D$17,0)</f>
        <v>4</v>
      </c>
      <c r="AJ59" s="6">
        <f>MATCH('Respostas do Formulário 1'!AJ58,Escalas!$D$12:$D$17,0)</f>
        <v>4</v>
      </c>
      <c r="AK59" s="6">
        <f>MATCH('Respostas do Formulário 1'!AK58,Escalas!$D$12:$D$17,0)</f>
        <v>4</v>
      </c>
      <c r="AL59" s="6">
        <f>MATCH('Respostas do Formulário 1'!AL58,Escalas!$D$12:$D$17,0)</f>
        <v>4</v>
      </c>
      <c r="AM59" s="6">
        <f>MATCH('Respostas do Formulário 1'!AM58,Escalas!$D$12:$D$17,0)</f>
        <v>4</v>
      </c>
      <c r="AN59" s="6">
        <f>MATCH('Respostas do Formulário 1'!AN58,Escalas!$D$12:$D$17,0)</f>
        <v>4</v>
      </c>
      <c r="AO59" s="6">
        <f>MATCH('Respostas do Formulário 1'!AO58,Escalas!$D$12:$D$17,0)</f>
        <v>4</v>
      </c>
      <c r="AP59" s="6">
        <f>MATCH('Respostas do Formulário 1'!AP58,Escalas!$D$12:$D$17,0)</f>
        <v>4</v>
      </c>
      <c r="AQ59" s="6">
        <f>MATCH('Respostas do Formulário 1'!AQ58,Escalas!$D$12:$D$17,0)</f>
        <v>4</v>
      </c>
      <c r="AR59" s="6">
        <f>MATCH('Respostas do Formulário 1'!AR58,Escalas!$D$12:$D$17,0)</f>
        <v>4</v>
      </c>
      <c r="AS59" s="6">
        <f>MATCH('Respostas do Formulário 1'!AS58,Escalas!$D$12:$D$17,0)</f>
        <v>4</v>
      </c>
      <c r="AT59" s="6">
        <f>MATCH('Respostas do Formulário 1'!AT58,Escalas!$D$12:$D$17,0)</f>
        <v>4</v>
      </c>
      <c r="AU59" s="6">
        <f>MATCH('Respostas do Formulário 1'!AU58,Escalas!$D$12:$D$17,0)</f>
        <v>4</v>
      </c>
      <c r="AV59" s="6">
        <f>MATCH('Respostas do Formulário 1'!AV58,Escalas!$D$12:$D$17,0)</f>
        <v>4</v>
      </c>
      <c r="AW59" s="6">
        <f>MATCH('Respostas do Formulário 1'!AW58,Escalas!$D$12:$D$17,0)</f>
        <v>4</v>
      </c>
      <c r="AX59" s="6">
        <f>MATCH('Respostas do Formulário 1'!AX58,Escalas!$D$12:$D$17,0)</f>
        <v>4</v>
      </c>
      <c r="AY59" s="6">
        <f>MATCH('Respostas do Formulário 1'!AY58,Escalas!$D$12:$D$17,0)</f>
        <v>4</v>
      </c>
      <c r="AZ59" s="6">
        <f>MATCH('Respostas do Formulário 1'!AZ58,Escalas!$D$12:$D$17,0)</f>
        <v>4</v>
      </c>
      <c r="BA59" s="6">
        <f>MATCH('Respostas do Formulário 1'!BA58,Escalas!$D$12:$D$17,0)</f>
        <v>4</v>
      </c>
      <c r="BB59" s="6">
        <f>MATCH('Respostas do Formulário 1'!BB58,Escalas!$D$12:$D$17,0)</f>
        <v>4</v>
      </c>
      <c r="BC59" s="6">
        <f>MATCH('Respostas do Formulário 1'!BC58,Escalas!$D$12:$D$17,0)</f>
        <v>4</v>
      </c>
      <c r="BD59" s="6">
        <f>MATCH('Respostas do Formulário 1'!BD58,Escalas!$D$12:$D$17,0)</f>
        <v>4</v>
      </c>
      <c r="BE59" s="6">
        <f>MATCH('Respostas do Formulário 1'!BE58,Escalas!$D$12:$D$17,0)</f>
        <v>4</v>
      </c>
    </row>
    <row r="60" spans="6:57" x14ac:dyDescent="0.25">
      <c r="F60" s="6">
        <f>MATCH('Respostas do Formulário 1'!F59,Escalas!$D$4:$D$9,0)</f>
        <v>2</v>
      </c>
      <c r="G60" s="6">
        <f>MATCH('Respostas do Formulário 1'!G59,Escalas!$D$4:$D$9,0)</f>
        <v>1</v>
      </c>
      <c r="H60" s="6">
        <f>MATCH('Respostas do Formulário 1'!H59,Escalas!$D$4:$D$9,0)</f>
        <v>2</v>
      </c>
      <c r="I60" s="6">
        <f>MATCH('Respostas do Formulário 1'!I59,Escalas!$D$4:$D$9,0)</f>
        <v>2</v>
      </c>
      <c r="J60" s="6">
        <f>MATCH('Respostas do Formulário 1'!J59,Escalas!$D$4:$D$9,0)</f>
        <v>2</v>
      </c>
      <c r="K60" s="6">
        <f>MATCH('Respostas do Formulário 1'!K59,Escalas!$D$4:$D$9,0)</f>
        <v>1</v>
      </c>
      <c r="L60" s="6">
        <f>MATCH('Respostas do Formulário 1'!L59,Escalas!$D$4:$D$9,0)</f>
        <v>2</v>
      </c>
      <c r="M60" s="6">
        <f>MATCH('Respostas do Formulário 1'!M59,Escalas!$D$12:$D$17,0)</f>
        <v>2</v>
      </c>
      <c r="N60" s="6">
        <f>MATCH('Respostas do Formulário 1'!N59,Escalas!$D$12:$D$17,0)</f>
        <v>1</v>
      </c>
      <c r="O60" s="6">
        <f>MATCH('Respostas do Formulário 1'!O59,Escalas!$D$12:$D$17,0)</f>
        <v>2</v>
      </c>
      <c r="P60" s="6">
        <f>MATCH('Respostas do Formulário 1'!P59,Escalas!$D$12:$D$17,0)</f>
        <v>3</v>
      </c>
      <c r="Q60" s="6">
        <f>MATCH('Respostas do Formulário 1'!Q59,Escalas!$D$12:$D$17,0)</f>
        <v>1</v>
      </c>
      <c r="R60" s="6">
        <f>MATCH('Respostas do Formulário 1'!R59,Escalas!$D$12:$D$17,0)</f>
        <v>2</v>
      </c>
      <c r="S60" s="6">
        <f>MATCH('Respostas do Formulário 1'!S59,Escalas!$D$12:$D$17,0)</f>
        <v>2</v>
      </c>
      <c r="T60" s="6">
        <f>MATCH('Respostas do Formulário 1'!T59,Escalas!$D$12:$D$17,0)</f>
        <v>1</v>
      </c>
      <c r="U60" s="6">
        <f>MATCH('Respostas do Formulário 1'!U59,Escalas!$D$12:$D$17,0)</f>
        <v>2</v>
      </c>
      <c r="V60" s="6">
        <f>MATCH('Respostas do Formulário 1'!V59,Escalas!$D$12:$D$17,0)</f>
        <v>1</v>
      </c>
      <c r="W60" s="6">
        <f>MATCH('Respostas do Formulário 1'!W59,Escalas!$D$12:$D$17,0)</f>
        <v>2</v>
      </c>
      <c r="X60" s="6">
        <f>MATCH('Respostas do Formulário 1'!X59,Escalas!$D$12:$D$17,0)</f>
        <v>3</v>
      </c>
      <c r="Y60" s="6">
        <f>MATCH('Respostas do Formulário 1'!Y59,Escalas!$D$12:$D$17,0)</f>
        <v>3</v>
      </c>
      <c r="Z60" s="6">
        <f>MATCH('Respostas do Formulário 1'!Z59,Escalas!$D$12:$D$17,0)</f>
        <v>2</v>
      </c>
      <c r="AA60" s="6">
        <f>MATCH('Respostas do Formulário 1'!AA59,Escalas!$D$12:$D$17,0)</f>
        <v>1</v>
      </c>
      <c r="AB60" s="6">
        <f>MATCH('Respostas do Formulário 1'!AB59,Escalas!$D$12:$D$17,0)</f>
        <v>4</v>
      </c>
      <c r="AC60" s="6">
        <f>MATCH('Respostas do Formulário 1'!AC59,Escalas!$D$12:$D$17,0)</f>
        <v>1</v>
      </c>
      <c r="AD60" s="6">
        <f>MATCH('Respostas do Formulário 1'!AD59,Escalas!$D$12:$D$17,0)</f>
        <v>1</v>
      </c>
      <c r="AE60" s="6">
        <f>MATCH('Respostas do Formulário 1'!AE59,Escalas!$D$12:$D$17,0)</f>
        <v>1</v>
      </c>
      <c r="AF60" s="6">
        <f>MATCH('Respostas do Formulário 1'!AF59,Escalas!$D$12:$D$17,0)</f>
        <v>4</v>
      </c>
      <c r="AG60" s="6">
        <f>MATCH('Respostas do Formulário 1'!AG59,Escalas!$D$12:$D$17,0)</f>
        <v>1</v>
      </c>
      <c r="AH60" s="6">
        <f>MATCH('Respostas do Formulário 1'!AH59,Escalas!$D$12:$D$17,0)</f>
        <v>4</v>
      </c>
      <c r="AI60" s="6">
        <f>MATCH('Respostas do Formulário 1'!AI59,Escalas!$D$12:$D$17,0)</f>
        <v>1</v>
      </c>
      <c r="AJ60" s="6">
        <f>MATCH('Respostas do Formulário 1'!AJ59,Escalas!$D$12:$D$17,0)</f>
        <v>1</v>
      </c>
      <c r="AK60" s="6">
        <f>MATCH('Respostas do Formulário 1'!AK59,Escalas!$D$12:$D$17,0)</f>
        <v>3</v>
      </c>
      <c r="AL60" s="6">
        <f>MATCH('Respostas do Formulário 1'!AL59,Escalas!$D$12:$D$17,0)</f>
        <v>2</v>
      </c>
      <c r="AM60" s="6">
        <f>MATCH('Respostas do Formulário 1'!AM59,Escalas!$D$12:$D$17,0)</f>
        <v>4</v>
      </c>
      <c r="AN60" s="6">
        <f>MATCH('Respostas do Formulário 1'!AN59,Escalas!$D$12:$D$17,0)</f>
        <v>4</v>
      </c>
      <c r="AO60" s="6">
        <f>MATCH('Respostas do Formulário 1'!AO59,Escalas!$D$12:$D$17,0)</f>
        <v>1</v>
      </c>
      <c r="AP60" s="6">
        <f>MATCH('Respostas do Formulário 1'!AP59,Escalas!$D$12:$D$17,0)</f>
        <v>1</v>
      </c>
      <c r="AQ60" s="6">
        <f>MATCH('Respostas do Formulário 1'!AQ59,Escalas!$D$12:$D$17,0)</f>
        <v>1</v>
      </c>
      <c r="AR60" s="6">
        <f>MATCH('Respostas do Formulário 1'!AR59,Escalas!$D$12:$D$17,0)</f>
        <v>1</v>
      </c>
      <c r="AS60" s="6">
        <f>MATCH('Respostas do Formulário 1'!AS59,Escalas!$D$12:$D$17,0)</f>
        <v>1</v>
      </c>
      <c r="AT60" s="6">
        <f>MATCH('Respostas do Formulário 1'!AT59,Escalas!$D$12:$D$17,0)</f>
        <v>2</v>
      </c>
      <c r="AU60" s="6">
        <f>MATCH('Respostas do Formulário 1'!AU59,Escalas!$D$12:$D$17,0)</f>
        <v>4</v>
      </c>
      <c r="AV60" s="6">
        <f>MATCH('Respostas do Formulário 1'!AV59,Escalas!$D$12:$D$17,0)</f>
        <v>4</v>
      </c>
      <c r="AW60" s="6">
        <f>MATCH('Respostas do Formulário 1'!AW59,Escalas!$D$12:$D$17,0)</f>
        <v>1</v>
      </c>
      <c r="AX60" s="6">
        <f>MATCH('Respostas do Formulário 1'!AX59,Escalas!$D$12:$D$17,0)</f>
        <v>2</v>
      </c>
      <c r="AY60" s="6">
        <f>MATCH('Respostas do Formulário 1'!AY59,Escalas!$D$12:$D$17,0)</f>
        <v>1</v>
      </c>
      <c r="AZ60" s="6">
        <f>MATCH('Respostas do Formulário 1'!AZ59,Escalas!$D$12:$D$17,0)</f>
        <v>1</v>
      </c>
      <c r="BA60" s="6">
        <f>MATCH('Respostas do Formulário 1'!BA59,Escalas!$D$12:$D$17,0)</f>
        <v>4</v>
      </c>
      <c r="BB60" s="6">
        <f>MATCH('Respostas do Formulário 1'!BB59,Escalas!$D$12:$D$17,0)</f>
        <v>4</v>
      </c>
      <c r="BC60" s="6">
        <f>MATCH('Respostas do Formulário 1'!BC59,Escalas!$D$12:$D$17,0)</f>
        <v>4</v>
      </c>
      <c r="BD60" s="6">
        <f>MATCH('Respostas do Formulário 1'!BD59,Escalas!$D$12:$D$17,0)</f>
        <v>3</v>
      </c>
      <c r="BE60" s="6">
        <f>MATCH('Respostas do Formulário 1'!BE59,Escalas!$D$12:$D$17,0)</f>
        <v>3</v>
      </c>
    </row>
    <row r="61" spans="6:57" x14ac:dyDescent="0.25">
      <c r="F61" s="6">
        <f>MATCH('Respostas do Formulário 1'!F60,Escalas!$D$4:$D$9,0)</f>
        <v>5</v>
      </c>
      <c r="G61" s="6">
        <f>MATCH('Respostas do Formulário 1'!G60,Escalas!$D$4:$D$9,0)</f>
        <v>5</v>
      </c>
      <c r="H61" s="6">
        <f>MATCH('Respostas do Formulário 1'!H60,Escalas!$D$4:$D$9,0)</f>
        <v>5</v>
      </c>
      <c r="I61" s="6">
        <f>MATCH('Respostas do Formulário 1'!I60,Escalas!$D$4:$D$9,0)</f>
        <v>4</v>
      </c>
      <c r="J61" s="6">
        <f>MATCH('Respostas do Formulário 1'!J60,Escalas!$D$4:$D$9,0)</f>
        <v>5</v>
      </c>
      <c r="K61" s="6">
        <f>MATCH('Respostas do Formulário 1'!K60,Escalas!$D$4:$D$9,0)</f>
        <v>4</v>
      </c>
      <c r="L61" s="6">
        <f>MATCH('Respostas do Formulário 1'!L60,Escalas!$D$4:$D$9,0)</f>
        <v>5</v>
      </c>
      <c r="M61" s="6">
        <f>MATCH('Respostas do Formulário 1'!M60,Escalas!$D$12:$D$17,0)</f>
        <v>5</v>
      </c>
      <c r="N61" s="6">
        <f>MATCH('Respostas do Formulário 1'!N60,Escalas!$D$12:$D$17,0)</f>
        <v>5</v>
      </c>
      <c r="O61" s="6">
        <f>MATCH('Respostas do Formulário 1'!O60,Escalas!$D$12:$D$17,0)</f>
        <v>5</v>
      </c>
      <c r="P61" s="6">
        <f>MATCH('Respostas do Formulário 1'!P60,Escalas!$D$12:$D$17,0)</f>
        <v>4</v>
      </c>
      <c r="Q61" s="6">
        <f>MATCH('Respostas do Formulário 1'!Q60,Escalas!$D$12:$D$17,0)</f>
        <v>4</v>
      </c>
      <c r="R61" s="6">
        <f>MATCH('Respostas do Formulário 1'!R60,Escalas!$D$12:$D$17,0)</f>
        <v>3</v>
      </c>
      <c r="S61" s="6">
        <f>MATCH('Respostas do Formulário 1'!S60,Escalas!$D$12:$D$17,0)</f>
        <v>4</v>
      </c>
      <c r="T61" s="6">
        <f>MATCH('Respostas do Formulário 1'!T60,Escalas!$D$12:$D$17,0)</f>
        <v>3</v>
      </c>
      <c r="U61" s="6">
        <f>MATCH('Respostas do Formulário 1'!U60,Escalas!$D$12:$D$17,0)</f>
        <v>3</v>
      </c>
      <c r="V61" s="6">
        <f>MATCH('Respostas do Formulário 1'!V60,Escalas!$D$12:$D$17,0)</f>
        <v>1</v>
      </c>
      <c r="W61" s="6">
        <f>MATCH('Respostas do Formulário 1'!W60,Escalas!$D$12:$D$17,0)</f>
        <v>4</v>
      </c>
      <c r="X61" s="6">
        <f>MATCH('Respostas do Formulário 1'!X60,Escalas!$D$12:$D$17,0)</f>
        <v>3</v>
      </c>
      <c r="Y61" s="6">
        <f>MATCH('Respostas do Formulário 1'!Y60,Escalas!$D$12:$D$17,0)</f>
        <v>3</v>
      </c>
      <c r="Z61" s="6">
        <f>MATCH('Respostas do Formulário 1'!Z60,Escalas!$D$12:$D$17,0)</f>
        <v>4</v>
      </c>
      <c r="AA61" s="6">
        <f>MATCH('Respostas do Formulário 1'!AA60,Escalas!$D$12:$D$17,0)</f>
        <v>4</v>
      </c>
      <c r="AB61" s="6">
        <f>MATCH('Respostas do Formulário 1'!AB60,Escalas!$D$12:$D$17,0)</f>
        <v>2</v>
      </c>
      <c r="AC61" s="6">
        <f>MATCH('Respostas do Formulário 1'!AC60,Escalas!$D$12:$D$17,0)</f>
        <v>4</v>
      </c>
      <c r="AD61" s="6">
        <f>MATCH('Respostas do Formulário 1'!AD60,Escalas!$D$12:$D$17,0)</f>
        <v>6</v>
      </c>
      <c r="AE61" s="6">
        <f>MATCH('Respostas do Formulário 1'!AE60,Escalas!$D$12:$D$17,0)</f>
        <v>6</v>
      </c>
      <c r="AF61" s="6">
        <f>MATCH('Respostas do Formulário 1'!AF60,Escalas!$D$12:$D$17,0)</f>
        <v>5</v>
      </c>
      <c r="AG61" s="6">
        <f>MATCH('Respostas do Formulário 1'!AG60,Escalas!$D$12:$D$17,0)</f>
        <v>3</v>
      </c>
      <c r="AH61" s="6">
        <f>MATCH('Respostas do Formulário 1'!AH60,Escalas!$D$12:$D$17,0)</f>
        <v>5</v>
      </c>
      <c r="AI61" s="6">
        <f>MATCH('Respostas do Formulário 1'!AI60,Escalas!$D$12:$D$17,0)</f>
        <v>3</v>
      </c>
      <c r="AJ61" s="6">
        <f>MATCH('Respostas do Formulário 1'!AJ60,Escalas!$D$12:$D$17,0)</f>
        <v>4</v>
      </c>
      <c r="AK61" s="6">
        <f>MATCH('Respostas do Formulário 1'!AK60,Escalas!$D$12:$D$17,0)</f>
        <v>2</v>
      </c>
      <c r="AL61" s="6">
        <f>MATCH('Respostas do Formulário 1'!AL60,Escalas!$D$12:$D$17,0)</f>
        <v>4</v>
      </c>
      <c r="AM61" s="6">
        <f>MATCH('Respostas do Formulário 1'!AM60,Escalas!$D$12:$D$17,0)</f>
        <v>6</v>
      </c>
      <c r="AN61" s="6">
        <f>MATCH('Respostas do Formulário 1'!AN60,Escalas!$D$12:$D$17,0)</f>
        <v>6</v>
      </c>
      <c r="AO61" s="6">
        <f>MATCH('Respostas do Formulário 1'!AO60,Escalas!$D$12:$D$17,0)</f>
        <v>3</v>
      </c>
      <c r="AP61" s="6">
        <f>MATCH('Respostas do Formulário 1'!AP60,Escalas!$D$12:$D$17,0)</f>
        <v>3</v>
      </c>
      <c r="AQ61" s="6">
        <f>MATCH('Respostas do Formulário 1'!AQ60,Escalas!$D$12:$D$17,0)</f>
        <v>5</v>
      </c>
      <c r="AR61" s="6">
        <f>MATCH('Respostas do Formulário 1'!AR60,Escalas!$D$12:$D$17,0)</f>
        <v>4</v>
      </c>
      <c r="AS61" s="6">
        <f>MATCH('Respostas do Formulário 1'!AS60,Escalas!$D$12:$D$17,0)</f>
        <v>5</v>
      </c>
      <c r="AT61" s="6">
        <f>MATCH('Respostas do Formulário 1'!AT60,Escalas!$D$12:$D$17,0)</f>
        <v>4</v>
      </c>
      <c r="AU61" s="6">
        <f>MATCH('Respostas do Formulário 1'!AU60,Escalas!$D$12:$D$17,0)</f>
        <v>6</v>
      </c>
      <c r="AV61" s="6">
        <f>MATCH('Respostas do Formulário 1'!AV60,Escalas!$D$12:$D$17,0)</f>
        <v>5</v>
      </c>
      <c r="AW61" s="6">
        <f>MATCH('Respostas do Formulário 1'!AW60,Escalas!$D$12:$D$17,0)</f>
        <v>5</v>
      </c>
      <c r="AX61" s="6">
        <f>MATCH('Respostas do Formulário 1'!AX60,Escalas!$D$12:$D$17,0)</f>
        <v>5</v>
      </c>
      <c r="AY61" s="6">
        <f>MATCH('Respostas do Formulário 1'!AY60,Escalas!$D$12:$D$17,0)</f>
        <v>5</v>
      </c>
      <c r="AZ61" s="6">
        <f>MATCH('Respostas do Formulário 1'!AZ60,Escalas!$D$12:$D$17,0)</f>
        <v>4</v>
      </c>
      <c r="BA61" s="6">
        <f>MATCH('Respostas do Formulário 1'!BA60,Escalas!$D$12:$D$17,0)</f>
        <v>5</v>
      </c>
      <c r="BB61" s="6">
        <f>MATCH('Respostas do Formulário 1'!BB60,Escalas!$D$12:$D$17,0)</f>
        <v>3</v>
      </c>
      <c r="BC61" s="6">
        <f>MATCH('Respostas do Formulário 1'!BC60,Escalas!$D$12:$D$17,0)</f>
        <v>6</v>
      </c>
      <c r="BD61" s="6">
        <f>MATCH('Respostas do Formulário 1'!BD60,Escalas!$D$12:$D$17,0)</f>
        <v>5</v>
      </c>
      <c r="BE61" s="6">
        <f>MATCH('Respostas do Formulário 1'!BE60,Escalas!$D$12:$D$17,0)</f>
        <v>4</v>
      </c>
    </row>
    <row r="62" spans="6:57" x14ac:dyDescent="0.25">
      <c r="F62" s="6">
        <f>MATCH('Respostas do Formulário 1'!F61,Escalas!$D$4:$D$9,0)</f>
        <v>6</v>
      </c>
      <c r="G62" s="6">
        <f>MATCH('Respostas do Formulário 1'!G61,Escalas!$D$4:$D$9,0)</f>
        <v>6</v>
      </c>
      <c r="H62" s="6">
        <f>MATCH('Respostas do Formulário 1'!H61,Escalas!$D$4:$D$9,0)</f>
        <v>6</v>
      </c>
      <c r="I62" s="6">
        <f>MATCH('Respostas do Formulário 1'!I61,Escalas!$D$4:$D$9,0)</f>
        <v>6</v>
      </c>
      <c r="J62" s="6">
        <f>MATCH('Respostas do Formulário 1'!J61,Escalas!$D$4:$D$9,0)</f>
        <v>6</v>
      </c>
      <c r="K62" s="6">
        <f>MATCH('Respostas do Formulário 1'!K61,Escalas!$D$4:$D$9,0)</f>
        <v>6</v>
      </c>
      <c r="L62" s="6">
        <f>MATCH('Respostas do Formulário 1'!L61,Escalas!$D$4:$D$9,0)</f>
        <v>6</v>
      </c>
      <c r="M62" s="6">
        <f>MATCH('Respostas do Formulário 1'!M61,Escalas!$D$12:$D$17,0)</f>
        <v>6</v>
      </c>
      <c r="N62" s="6">
        <f>MATCH('Respostas do Formulário 1'!N61,Escalas!$D$12:$D$17,0)</f>
        <v>6</v>
      </c>
      <c r="O62" s="6">
        <f>MATCH('Respostas do Formulário 1'!O61,Escalas!$D$12:$D$17,0)</f>
        <v>6</v>
      </c>
      <c r="P62" s="6">
        <f>MATCH('Respostas do Formulário 1'!P61,Escalas!$D$12:$D$17,0)</f>
        <v>6</v>
      </c>
      <c r="Q62" s="6">
        <f>MATCH('Respostas do Formulário 1'!Q61,Escalas!$D$12:$D$17,0)</f>
        <v>6</v>
      </c>
      <c r="R62" s="6">
        <f>MATCH('Respostas do Formulário 1'!R61,Escalas!$D$12:$D$17,0)</f>
        <v>4</v>
      </c>
      <c r="S62" s="6">
        <f>MATCH('Respostas do Formulário 1'!S61,Escalas!$D$12:$D$17,0)</f>
        <v>5</v>
      </c>
      <c r="T62" s="6">
        <f>MATCH('Respostas do Formulário 1'!T61,Escalas!$D$12:$D$17,0)</f>
        <v>6</v>
      </c>
      <c r="U62" s="6">
        <f>MATCH('Respostas do Formulário 1'!U61,Escalas!$D$12:$D$17,0)</f>
        <v>5</v>
      </c>
      <c r="V62" s="6">
        <f>MATCH('Respostas do Formulário 1'!V61,Escalas!$D$12:$D$17,0)</f>
        <v>2</v>
      </c>
      <c r="W62" s="6">
        <f>MATCH('Respostas do Formulário 1'!W61,Escalas!$D$12:$D$17,0)</f>
        <v>2</v>
      </c>
      <c r="X62" s="6">
        <f>MATCH('Respostas do Formulário 1'!X61,Escalas!$D$12:$D$17,0)</f>
        <v>5</v>
      </c>
      <c r="Y62" s="6">
        <f>MATCH('Respostas do Formulário 1'!Y61,Escalas!$D$12:$D$17,0)</f>
        <v>4</v>
      </c>
      <c r="Z62" s="6">
        <f>MATCH('Respostas do Formulário 1'!Z61,Escalas!$D$12:$D$17,0)</f>
        <v>5</v>
      </c>
      <c r="AA62" s="6">
        <f>MATCH('Respostas do Formulário 1'!AA61,Escalas!$D$12:$D$17,0)</f>
        <v>5</v>
      </c>
      <c r="AB62" s="6">
        <f>MATCH('Respostas do Formulário 1'!AB61,Escalas!$D$12:$D$17,0)</f>
        <v>5</v>
      </c>
      <c r="AC62" s="6">
        <f>MATCH('Respostas do Formulário 1'!AC61,Escalas!$D$12:$D$17,0)</f>
        <v>6</v>
      </c>
      <c r="AD62" s="6">
        <f>MATCH('Respostas do Formulário 1'!AD61,Escalas!$D$12:$D$17,0)</f>
        <v>6</v>
      </c>
      <c r="AE62" s="6">
        <f>MATCH('Respostas do Formulário 1'!AE61,Escalas!$D$12:$D$17,0)</f>
        <v>6</v>
      </c>
      <c r="AF62" s="6">
        <f>MATCH('Respostas do Formulário 1'!AF61,Escalas!$D$12:$D$17,0)</f>
        <v>6</v>
      </c>
      <c r="AG62" s="6">
        <f>MATCH('Respostas do Formulário 1'!AG61,Escalas!$D$12:$D$17,0)</f>
        <v>6</v>
      </c>
      <c r="AH62" s="6">
        <f>MATCH('Respostas do Formulário 1'!AH61,Escalas!$D$12:$D$17,0)</f>
        <v>6</v>
      </c>
      <c r="AI62" s="6">
        <f>MATCH('Respostas do Formulário 1'!AI61,Escalas!$D$12:$D$17,0)</f>
        <v>2</v>
      </c>
      <c r="AJ62" s="6">
        <f>MATCH('Respostas do Formulário 1'!AJ61,Escalas!$D$12:$D$17,0)</f>
        <v>4</v>
      </c>
      <c r="AK62" s="6">
        <f>MATCH('Respostas do Formulário 1'!AK61,Escalas!$D$12:$D$17,0)</f>
        <v>2</v>
      </c>
      <c r="AL62" s="6">
        <f>MATCH('Respostas do Formulário 1'!AL61,Escalas!$D$12:$D$17,0)</f>
        <v>6</v>
      </c>
      <c r="AM62" s="6">
        <f>MATCH('Respostas do Formulário 1'!AM61,Escalas!$D$12:$D$17,0)</f>
        <v>6</v>
      </c>
      <c r="AN62" s="6">
        <f>MATCH('Respostas do Formulário 1'!AN61,Escalas!$D$12:$D$17,0)</f>
        <v>6</v>
      </c>
      <c r="AO62" s="6">
        <f>MATCH('Respostas do Formulário 1'!AO61,Escalas!$D$12:$D$17,0)</f>
        <v>1</v>
      </c>
      <c r="AP62" s="6">
        <f>MATCH('Respostas do Formulário 1'!AP61,Escalas!$D$12:$D$17,0)</f>
        <v>3</v>
      </c>
      <c r="AQ62" s="6">
        <f>MATCH('Respostas do Formulário 1'!AQ61,Escalas!$D$12:$D$17,0)</f>
        <v>5</v>
      </c>
      <c r="AR62" s="6">
        <f>MATCH('Respostas do Formulário 1'!AR61,Escalas!$D$12:$D$17,0)</f>
        <v>4</v>
      </c>
      <c r="AS62" s="6">
        <f>MATCH('Respostas do Formulário 1'!AS61,Escalas!$D$12:$D$17,0)</f>
        <v>6</v>
      </c>
      <c r="AT62" s="6">
        <f>MATCH('Respostas do Formulário 1'!AT61,Escalas!$D$12:$D$17,0)</f>
        <v>6</v>
      </c>
      <c r="AU62" s="6">
        <f>MATCH('Respostas do Formulário 1'!AU61,Escalas!$D$12:$D$17,0)</f>
        <v>6</v>
      </c>
      <c r="AV62" s="6">
        <f>MATCH('Respostas do Formulário 1'!AV61,Escalas!$D$12:$D$17,0)</f>
        <v>4</v>
      </c>
      <c r="AW62" s="6">
        <f>MATCH('Respostas do Formulário 1'!AW61,Escalas!$D$12:$D$17,0)</f>
        <v>2</v>
      </c>
      <c r="AX62" s="6">
        <f>MATCH('Respostas do Formulário 1'!AX61,Escalas!$D$12:$D$17,0)</f>
        <v>6</v>
      </c>
      <c r="AY62" s="6">
        <f>MATCH('Respostas do Formulário 1'!AY61,Escalas!$D$12:$D$17,0)</f>
        <v>6</v>
      </c>
      <c r="AZ62" s="6">
        <f>MATCH('Respostas do Formulário 1'!AZ61,Escalas!$D$12:$D$17,0)</f>
        <v>3</v>
      </c>
      <c r="BA62" s="6">
        <f>MATCH('Respostas do Formulário 1'!BA61,Escalas!$D$12:$D$17,0)</f>
        <v>6</v>
      </c>
      <c r="BB62" s="6">
        <f>MATCH('Respostas do Formulário 1'!BB61,Escalas!$D$12:$D$17,0)</f>
        <v>6</v>
      </c>
      <c r="BC62" s="6">
        <f>MATCH('Respostas do Formulário 1'!BC61,Escalas!$D$12:$D$17,0)</f>
        <v>6</v>
      </c>
      <c r="BD62" s="6">
        <f>MATCH('Respostas do Formulário 1'!BD61,Escalas!$D$12:$D$17,0)</f>
        <v>5</v>
      </c>
      <c r="BE62" s="6">
        <f>MATCH('Respostas do Formulário 1'!BE61,Escalas!$D$12:$D$17,0)</f>
        <v>5</v>
      </c>
    </row>
    <row r="63" spans="6:57" x14ac:dyDescent="0.25">
      <c r="F63" s="6">
        <f>MATCH('Respostas do Formulário 1'!F62,Escalas!$D$4:$D$9,0)</f>
        <v>4</v>
      </c>
      <c r="G63" s="6">
        <f>MATCH('Respostas do Formulário 1'!G62,Escalas!$D$4:$D$9,0)</f>
        <v>4</v>
      </c>
      <c r="H63" s="6">
        <f>MATCH('Respostas do Formulário 1'!H62,Escalas!$D$4:$D$9,0)</f>
        <v>4</v>
      </c>
      <c r="I63" s="6">
        <f>MATCH('Respostas do Formulário 1'!I62,Escalas!$D$4:$D$9,0)</f>
        <v>4</v>
      </c>
      <c r="J63" s="6">
        <f>MATCH('Respostas do Formulário 1'!J62,Escalas!$D$4:$D$9,0)</f>
        <v>4</v>
      </c>
      <c r="K63" s="6">
        <f>MATCH('Respostas do Formulário 1'!K62,Escalas!$D$4:$D$9,0)</f>
        <v>4</v>
      </c>
      <c r="L63" s="6">
        <f>MATCH('Respostas do Formulário 1'!L62,Escalas!$D$4:$D$9,0)</f>
        <v>4</v>
      </c>
      <c r="M63" s="6">
        <f>MATCH('Respostas do Formulário 1'!M62,Escalas!$D$12:$D$17,0)</f>
        <v>4</v>
      </c>
      <c r="N63" s="6">
        <f>MATCH('Respostas do Formulário 1'!N62,Escalas!$D$12:$D$17,0)</f>
        <v>4</v>
      </c>
      <c r="O63" s="6">
        <f>MATCH('Respostas do Formulário 1'!O62,Escalas!$D$12:$D$17,0)</f>
        <v>3</v>
      </c>
      <c r="P63" s="6">
        <f>MATCH('Respostas do Formulário 1'!P62,Escalas!$D$12:$D$17,0)</f>
        <v>3</v>
      </c>
      <c r="Q63" s="6">
        <f>MATCH('Respostas do Formulário 1'!Q62,Escalas!$D$12:$D$17,0)</f>
        <v>3</v>
      </c>
      <c r="R63" s="6">
        <f>MATCH('Respostas do Formulário 1'!R62,Escalas!$D$12:$D$17,0)</f>
        <v>3</v>
      </c>
      <c r="S63" s="6">
        <f>MATCH('Respostas do Formulário 1'!S62,Escalas!$D$12:$D$17,0)</f>
        <v>3</v>
      </c>
      <c r="T63" s="6">
        <f>MATCH('Respostas do Formulário 1'!T62,Escalas!$D$12:$D$17,0)</f>
        <v>3</v>
      </c>
      <c r="U63" s="6">
        <f>MATCH('Respostas do Formulário 1'!U62,Escalas!$D$12:$D$17,0)</f>
        <v>3</v>
      </c>
      <c r="V63" s="6">
        <f>MATCH('Respostas do Formulário 1'!V62,Escalas!$D$12:$D$17,0)</f>
        <v>3</v>
      </c>
      <c r="W63" s="6">
        <f>MATCH('Respostas do Formulário 1'!W62,Escalas!$D$12:$D$17,0)</f>
        <v>3</v>
      </c>
      <c r="X63" s="6">
        <f>MATCH('Respostas do Formulário 1'!X62,Escalas!$D$12:$D$17,0)</f>
        <v>3</v>
      </c>
      <c r="Y63" s="6">
        <f>MATCH('Respostas do Formulário 1'!Y62,Escalas!$D$12:$D$17,0)</f>
        <v>3</v>
      </c>
      <c r="Z63" s="6">
        <f>MATCH('Respostas do Formulário 1'!Z62,Escalas!$D$12:$D$17,0)</f>
        <v>3</v>
      </c>
      <c r="AA63" s="6">
        <f>MATCH('Respostas do Formulário 1'!AA62,Escalas!$D$12:$D$17,0)</f>
        <v>4</v>
      </c>
      <c r="AB63" s="6">
        <f>MATCH('Respostas do Formulário 1'!AB62,Escalas!$D$12:$D$17,0)</f>
        <v>4</v>
      </c>
      <c r="AC63" s="6">
        <f>MATCH('Respostas do Formulário 1'!AC62,Escalas!$D$12:$D$17,0)</f>
        <v>4</v>
      </c>
      <c r="AD63" s="6">
        <f>MATCH('Respostas do Formulário 1'!AD62,Escalas!$D$12:$D$17,0)</f>
        <v>3</v>
      </c>
      <c r="AE63" s="6">
        <f>MATCH('Respostas do Formulário 1'!AE62,Escalas!$D$12:$D$17,0)</f>
        <v>4</v>
      </c>
      <c r="AF63" s="6">
        <f>MATCH('Respostas do Formulário 1'!AF62,Escalas!$D$12:$D$17,0)</f>
        <v>4</v>
      </c>
      <c r="AG63" s="6">
        <f>MATCH('Respostas do Formulário 1'!AG62,Escalas!$D$12:$D$17,0)</f>
        <v>3</v>
      </c>
      <c r="AH63" s="6">
        <f>MATCH('Respostas do Formulário 1'!AH62,Escalas!$D$12:$D$17,0)</f>
        <v>4</v>
      </c>
      <c r="AI63" s="6">
        <f>MATCH('Respostas do Formulário 1'!AI62,Escalas!$D$12:$D$17,0)</f>
        <v>1</v>
      </c>
      <c r="AJ63" s="6">
        <f>MATCH('Respostas do Formulário 1'!AJ62,Escalas!$D$12:$D$17,0)</f>
        <v>3</v>
      </c>
      <c r="AK63" s="6">
        <f>MATCH('Respostas do Formulário 1'!AK62,Escalas!$D$12:$D$17,0)</f>
        <v>3</v>
      </c>
      <c r="AL63" s="6">
        <f>MATCH('Respostas do Formulário 1'!AL62,Escalas!$D$12:$D$17,0)</f>
        <v>4</v>
      </c>
      <c r="AM63" s="6">
        <f>MATCH('Respostas do Formulário 1'!AM62,Escalas!$D$12:$D$17,0)</f>
        <v>4</v>
      </c>
      <c r="AN63" s="6">
        <f>MATCH('Respostas do Formulário 1'!AN62,Escalas!$D$12:$D$17,0)</f>
        <v>3</v>
      </c>
      <c r="AO63" s="6">
        <f>MATCH('Respostas do Formulário 1'!AO62,Escalas!$D$12:$D$17,0)</f>
        <v>3</v>
      </c>
      <c r="AP63" s="6">
        <f>MATCH('Respostas do Formulário 1'!AP62,Escalas!$D$12:$D$17,0)</f>
        <v>3</v>
      </c>
      <c r="AQ63" s="6">
        <f>MATCH('Respostas do Formulário 1'!AQ62,Escalas!$D$12:$D$17,0)</f>
        <v>3</v>
      </c>
      <c r="AR63" s="6">
        <f>MATCH('Respostas do Formulário 1'!AR62,Escalas!$D$12:$D$17,0)</f>
        <v>3</v>
      </c>
      <c r="AS63" s="6">
        <f>MATCH('Respostas do Formulário 1'!AS62,Escalas!$D$12:$D$17,0)</f>
        <v>3</v>
      </c>
      <c r="AT63" s="6">
        <f>MATCH('Respostas do Formulário 1'!AT62,Escalas!$D$12:$D$17,0)</f>
        <v>3</v>
      </c>
      <c r="AU63" s="6">
        <f>MATCH('Respostas do Formulário 1'!AU62,Escalas!$D$12:$D$17,0)</f>
        <v>4</v>
      </c>
      <c r="AV63" s="6">
        <f>MATCH('Respostas do Formulário 1'!AV62,Escalas!$D$12:$D$17,0)</f>
        <v>3</v>
      </c>
      <c r="AW63" s="6">
        <f>MATCH('Respostas do Formulário 1'!AW62,Escalas!$D$12:$D$17,0)</f>
        <v>2</v>
      </c>
      <c r="AX63" s="6">
        <f>MATCH('Respostas do Formulário 1'!AX62,Escalas!$D$12:$D$17,0)</f>
        <v>3</v>
      </c>
      <c r="AY63" s="6">
        <f>MATCH('Respostas do Formulário 1'!AY62,Escalas!$D$12:$D$17,0)</f>
        <v>3</v>
      </c>
      <c r="AZ63" s="6">
        <f>MATCH('Respostas do Formulário 1'!AZ62,Escalas!$D$12:$D$17,0)</f>
        <v>2</v>
      </c>
      <c r="BA63" s="6">
        <f>MATCH('Respostas do Formulário 1'!BA62,Escalas!$D$12:$D$17,0)</f>
        <v>4</v>
      </c>
      <c r="BB63" s="6">
        <f>MATCH('Respostas do Formulário 1'!BB62,Escalas!$D$12:$D$17,0)</f>
        <v>3</v>
      </c>
      <c r="BC63" s="6">
        <f>MATCH('Respostas do Formulário 1'!BC62,Escalas!$D$12:$D$17,0)</f>
        <v>3</v>
      </c>
      <c r="BD63" s="6">
        <f>MATCH('Respostas do Formulário 1'!BD62,Escalas!$D$12:$D$17,0)</f>
        <v>4</v>
      </c>
      <c r="BE63" s="6">
        <f>MATCH('Respostas do Formulário 1'!BE62,Escalas!$D$12:$D$17,0)</f>
        <v>4</v>
      </c>
    </row>
    <row r="64" spans="6:57" x14ac:dyDescent="0.25">
      <c r="F64" s="6">
        <f>MATCH('Respostas do Formulário 1'!F63,Escalas!$D$4:$D$9,0)</f>
        <v>5</v>
      </c>
      <c r="G64" s="6">
        <f>MATCH('Respostas do Formulário 1'!G63,Escalas!$D$4:$D$9,0)</f>
        <v>5</v>
      </c>
      <c r="H64" s="6">
        <f>MATCH('Respostas do Formulário 1'!H63,Escalas!$D$4:$D$9,0)</f>
        <v>5</v>
      </c>
      <c r="I64" s="6">
        <f>MATCH('Respostas do Formulário 1'!I63,Escalas!$D$4:$D$9,0)</f>
        <v>5</v>
      </c>
      <c r="J64" s="6">
        <f>MATCH('Respostas do Formulário 1'!J63,Escalas!$D$4:$D$9,0)</f>
        <v>5</v>
      </c>
      <c r="K64" s="6">
        <f>MATCH('Respostas do Formulário 1'!K63,Escalas!$D$4:$D$9,0)</f>
        <v>5</v>
      </c>
      <c r="L64" s="6">
        <f>MATCH('Respostas do Formulário 1'!L63,Escalas!$D$4:$D$9,0)</f>
        <v>5</v>
      </c>
      <c r="M64" s="6">
        <f>MATCH('Respostas do Formulário 1'!M63,Escalas!$D$12:$D$17,0)</f>
        <v>4</v>
      </c>
      <c r="N64" s="6">
        <f>MATCH('Respostas do Formulário 1'!N63,Escalas!$D$12:$D$17,0)</f>
        <v>4</v>
      </c>
      <c r="O64" s="6">
        <f>MATCH('Respostas do Formulário 1'!O63,Escalas!$D$12:$D$17,0)</f>
        <v>5</v>
      </c>
      <c r="P64" s="6">
        <f>MATCH('Respostas do Formulário 1'!P63,Escalas!$D$12:$D$17,0)</f>
        <v>4</v>
      </c>
      <c r="Q64" s="6">
        <f>MATCH('Respostas do Formulário 1'!Q63,Escalas!$D$12:$D$17,0)</f>
        <v>4</v>
      </c>
      <c r="R64" s="6">
        <f>MATCH('Respostas do Formulário 1'!R63,Escalas!$D$12:$D$17,0)</f>
        <v>4</v>
      </c>
      <c r="S64" s="6">
        <f>MATCH('Respostas do Formulário 1'!S63,Escalas!$D$12:$D$17,0)</f>
        <v>3</v>
      </c>
      <c r="T64" s="6">
        <f>MATCH('Respostas do Formulário 1'!T63,Escalas!$D$12:$D$17,0)</f>
        <v>3</v>
      </c>
      <c r="U64" s="6">
        <f>MATCH('Respostas do Formulário 1'!U63,Escalas!$D$12:$D$17,0)</f>
        <v>4</v>
      </c>
      <c r="V64" s="6">
        <f>MATCH('Respostas do Formulário 1'!V63,Escalas!$D$12:$D$17,0)</f>
        <v>3</v>
      </c>
      <c r="W64" s="6">
        <f>MATCH('Respostas do Formulário 1'!W63,Escalas!$D$12:$D$17,0)</f>
        <v>4</v>
      </c>
      <c r="X64" s="6">
        <f>MATCH('Respostas do Formulário 1'!X63,Escalas!$D$12:$D$17,0)</f>
        <v>3</v>
      </c>
      <c r="Y64" s="6">
        <f>MATCH('Respostas do Formulário 1'!Y63,Escalas!$D$12:$D$17,0)</f>
        <v>4</v>
      </c>
      <c r="Z64" s="6">
        <f>MATCH('Respostas do Formulário 1'!Z63,Escalas!$D$12:$D$17,0)</f>
        <v>4</v>
      </c>
      <c r="AA64" s="6">
        <f>MATCH('Respostas do Formulário 1'!AA63,Escalas!$D$12:$D$17,0)</f>
        <v>4</v>
      </c>
      <c r="AB64" s="6">
        <f>MATCH('Respostas do Formulário 1'!AB63,Escalas!$D$12:$D$17,0)</f>
        <v>4</v>
      </c>
      <c r="AC64" s="6">
        <f>MATCH('Respostas do Formulário 1'!AC63,Escalas!$D$12:$D$17,0)</f>
        <v>5</v>
      </c>
      <c r="AD64" s="6">
        <f>MATCH('Respostas do Formulário 1'!AD63,Escalas!$D$12:$D$17,0)</f>
        <v>4</v>
      </c>
      <c r="AE64" s="6">
        <f>MATCH('Respostas do Formulário 1'!AE63,Escalas!$D$12:$D$17,0)</f>
        <v>4</v>
      </c>
      <c r="AF64" s="6">
        <f>MATCH('Respostas do Formulário 1'!AF63,Escalas!$D$12:$D$17,0)</f>
        <v>5</v>
      </c>
      <c r="AG64" s="6">
        <f>MATCH('Respostas do Formulário 1'!AG63,Escalas!$D$12:$D$17,0)</f>
        <v>3</v>
      </c>
      <c r="AH64" s="6">
        <f>MATCH('Respostas do Formulário 1'!AH63,Escalas!$D$12:$D$17,0)</f>
        <v>5</v>
      </c>
      <c r="AI64" s="6">
        <f>MATCH('Respostas do Formulário 1'!AI63,Escalas!$D$12:$D$17,0)</f>
        <v>5</v>
      </c>
      <c r="AJ64" s="6">
        <f>MATCH('Respostas do Formulário 1'!AJ63,Escalas!$D$12:$D$17,0)</f>
        <v>3</v>
      </c>
      <c r="AK64" s="6">
        <f>MATCH('Respostas do Formulário 1'!AK63,Escalas!$D$12:$D$17,0)</f>
        <v>4</v>
      </c>
      <c r="AL64" s="6">
        <f>MATCH('Respostas do Formulário 1'!AL63,Escalas!$D$12:$D$17,0)</f>
        <v>5</v>
      </c>
      <c r="AM64" s="6">
        <f>MATCH('Respostas do Formulário 1'!AM63,Escalas!$D$12:$D$17,0)</f>
        <v>6</v>
      </c>
      <c r="AN64" s="6">
        <f>MATCH('Respostas do Formulário 1'!AN63,Escalas!$D$12:$D$17,0)</f>
        <v>6</v>
      </c>
      <c r="AO64" s="6">
        <f>MATCH('Respostas do Formulário 1'!AO63,Escalas!$D$12:$D$17,0)</f>
        <v>1</v>
      </c>
      <c r="AP64" s="6">
        <f>MATCH('Respostas do Formulário 1'!AP63,Escalas!$D$12:$D$17,0)</f>
        <v>3</v>
      </c>
      <c r="AQ64" s="6">
        <f>MATCH('Respostas do Formulário 1'!AQ63,Escalas!$D$12:$D$17,0)</f>
        <v>4</v>
      </c>
      <c r="AR64" s="6">
        <f>MATCH('Respostas do Formulário 1'!AR63,Escalas!$D$12:$D$17,0)</f>
        <v>3</v>
      </c>
      <c r="AS64" s="6">
        <f>MATCH('Respostas do Formulário 1'!AS63,Escalas!$D$12:$D$17,0)</f>
        <v>4</v>
      </c>
      <c r="AT64" s="6">
        <f>MATCH('Respostas do Formulário 1'!AT63,Escalas!$D$12:$D$17,0)</f>
        <v>4</v>
      </c>
      <c r="AU64" s="6">
        <f>MATCH('Respostas do Formulário 1'!AU63,Escalas!$D$12:$D$17,0)</f>
        <v>5</v>
      </c>
      <c r="AV64" s="6">
        <f>MATCH('Respostas do Formulário 1'!AV63,Escalas!$D$12:$D$17,0)</f>
        <v>5</v>
      </c>
      <c r="AW64" s="6">
        <f>MATCH('Respostas do Formulário 1'!AW63,Escalas!$D$12:$D$17,0)</f>
        <v>4</v>
      </c>
      <c r="AX64" s="6">
        <f>MATCH('Respostas do Formulário 1'!AX63,Escalas!$D$12:$D$17,0)</f>
        <v>4</v>
      </c>
      <c r="AY64" s="6">
        <f>MATCH('Respostas do Formulário 1'!AY63,Escalas!$D$12:$D$17,0)</f>
        <v>4</v>
      </c>
      <c r="AZ64" s="6">
        <f>MATCH('Respostas do Formulário 1'!AZ63,Escalas!$D$12:$D$17,0)</f>
        <v>3</v>
      </c>
      <c r="BA64" s="6">
        <f>MATCH('Respostas do Formulário 1'!BA63,Escalas!$D$12:$D$17,0)</f>
        <v>4</v>
      </c>
      <c r="BB64" s="6">
        <f>MATCH('Respostas do Formulário 1'!BB63,Escalas!$D$12:$D$17,0)</f>
        <v>4</v>
      </c>
      <c r="BC64" s="6">
        <f>MATCH('Respostas do Formulário 1'!BC63,Escalas!$D$12:$D$17,0)</f>
        <v>4</v>
      </c>
      <c r="BD64" s="6">
        <f>MATCH('Respostas do Formulário 1'!BD63,Escalas!$D$12:$D$17,0)</f>
        <v>4</v>
      </c>
      <c r="BE64" s="6">
        <f>MATCH('Respostas do Formulário 1'!BE63,Escalas!$D$12:$D$17,0)</f>
        <v>4</v>
      </c>
    </row>
    <row r="65" spans="6:57" x14ac:dyDescent="0.25">
      <c r="F65" s="6">
        <f>MATCH('Respostas do Formulário 1'!F64,Escalas!$D$4:$D$9,0)</f>
        <v>3</v>
      </c>
      <c r="G65" s="6">
        <f>MATCH('Respostas do Formulário 1'!G64,Escalas!$D$4:$D$9,0)</f>
        <v>2</v>
      </c>
      <c r="H65" s="6">
        <f>MATCH('Respostas do Formulário 1'!H64,Escalas!$D$4:$D$9,0)</f>
        <v>1</v>
      </c>
      <c r="I65" s="6">
        <f>MATCH('Respostas do Formulário 1'!I64,Escalas!$D$4:$D$9,0)</f>
        <v>1</v>
      </c>
      <c r="J65" s="6">
        <f>MATCH('Respostas do Formulário 1'!J64,Escalas!$D$4:$D$9,0)</f>
        <v>1</v>
      </c>
      <c r="K65" s="6">
        <f>MATCH('Respostas do Formulário 1'!K64,Escalas!$D$4:$D$9,0)</f>
        <v>1</v>
      </c>
      <c r="L65" s="6">
        <f>MATCH('Respostas do Formulário 1'!L64,Escalas!$D$4:$D$9,0)</f>
        <v>1</v>
      </c>
      <c r="M65" s="6">
        <f>MATCH('Respostas do Formulário 1'!M64,Escalas!$D$12:$D$17,0)</f>
        <v>3</v>
      </c>
      <c r="N65" s="6">
        <f>MATCH('Respostas do Formulário 1'!N64,Escalas!$D$12:$D$17,0)</f>
        <v>3</v>
      </c>
      <c r="O65" s="6">
        <f>MATCH('Respostas do Formulário 1'!O64,Escalas!$D$12:$D$17,0)</f>
        <v>2</v>
      </c>
      <c r="P65" s="6">
        <f>MATCH('Respostas do Formulário 1'!P64,Escalas!$D$12:$D$17,0)</f>
        <v>2</v>
      </c>
      <c r="Q65" s="6">
        <f>MATCH('Respostas do Formulário 1'!Q64,Escalas!$D$12:$D$17,0)</f>
        <v>2</v>
      </c>
      <c r="R65" s="6">
        <f>MATCH('Respostas do Formulário 1'!R64,Escalas!$D$12:$D$17,0)</f>
        <v>2</v>
      </c>
      <c r="S65" s="6">
        <f>MATCH('Respostas do Formulário 1'!S64,Escalas!$D$12:$D$17,0)</f>
        <v>3</v>
      </c>
      <c r="T65" s="6">
        <f>MATCH('Respostas do Formulário 1'!T64,Escalas!$D$12:$D$17,0)</f>
        <v>2</v>
      </c>
      <c r="U65" s="6">
        <f>MATCH('Respostas do Formulário 1'!U64,Escalas!$D$12:$D$17,0)</f>
        <v>2</v>
      </c>
      <c r="V65" s="6">
        <f>MATCH('Respostas do Formulário 1'!V64,Escalas!$D$12:$D$17,0)</f>
        <v>2</v>
      </c>
      <c r="W65" s="6">
        <f>MATCH('Respostas do Formulário 1'!W64,Escalas!$D$12:$D$17,0)</f>
        <v>2</v>
      </c>
      <c r="X65" s="6">
        <f>MATCH('Respostas do Formulário 1'!X64,Escalas!$D$12:$D$17,0)</f>
        <v>3</v>
      </c>
      <c r="Y65" s="6">
        <f>MATCH('Respostas do Formulário 1'!Y64,Escalas!$D$12:$D$17,0)</f>
        <v>2</v>
      </c>
      <c r="Z65" s="6">
        <f>MATCH('Respostas do Formulário 1'!Z64,Escalas!$D$12:$D$17,0)</f>
        <v>2</v>
      </c>
      <c r="AA65" s="6">
        <f>MATCH('Respostas do Formulário 1'!AA64,Escalas!$D$12:$D$17,0)</f>
        <v>2</v>
      </c>
      <c r="AB65" s="6">
        <f>MATCH('Respostas do Formulário 1'!AB64,Escalas!$D$12:$D$17,0)</f>
        <v>3</v>
      </c>
      <c r="AC65" s="6">
        <f>MATCH('Respostas do Formulário 1'!AC64,Escalas!$D$12:$D$17,0)</f>
        <v>2</v>
      </c>
      <c r="AD65" s="6">
        <f>MATCH('Respostas do Formulário 1'!AD64,Escalas!$D$12:$D$17,0)</f>
        <v>2</v>
      </c>
      <c r="AE65" s="6">
        <f>MATCH('Respostas do Formulário 1'!AE64,Escalas!$D$12:$D$17,0)</f>
        <v>3</v>
      </c>
      <c r="AF65" s="6">
        <f>MATCH('Respostas do Formulário 1'!AF64,Escalas!$D$12:$D$17,0)</f>
        <v>2</v>
      </c>
      <c r="AG65" s="6">
        <f>MATCH('Respostas do Formulário 1'!AG64,Escalas!$D$12:$D$17,0)</f>
        <v>2</v>
      </c>
      <c r="AH65" s="6">
        <f>MATCH('Respostas do Formulário 1'!AH64,Escalas!$D$12:$D$17,0)</f>
        <v>3</v>
      </c>
      <c r="AI65" s="6">
        <f>MATCH('Respostas do Formulário 1'!AI64,Escalas!$D$12:$D$17,0)</f>
        <v>2</v>
      </c>
      <c r="AJ65" s="6">
        <f>MATCH('Respostas do Formulário 1'!AJ64,Escalas!$D$12:$D$17,0)</f>
        <v>2</v>
      </c>
      <c r="AK65" s="6">
        <f>MATCH('Respostas do Formulário 1'!AK64,Escalas!$D$12:$D$17,0)</f>
        <v>1</v>
      </c>
      <c r="AL65" s="6">
        <f>MATCH('Respostas do Formulário 1'!AL64,Escalas!$D$12:$D$17,0)</f>
        <v>3</v>
      </c>
      <c r="AM65" s="6">
        <f>MATCH('Respostas do Formulário 1'!AM64,Escalas!$D$12:$D$17,0)</f>
        <v>2</v>
      </c>
      <c r="AN65" s="6">
        <f>MATCH('Respostas do Formulário 1'!AN64,Escalas!$D$12:$D$17,0)</f>
        <v>2</v>
      </c>
      <c r="AO65" s="6">
        <f>MATCH('Respostas do Formulário 1'!AO64,Escalas!$D$12:$D$17,0)</f>
        <v>1</v>
      </c>
      <c r="AP65" s="6">
        <f>MATCH('Respostas do Formulário 1'!AP64,Escalas!$D$12:$D$17,0)</f>
        <v>3</v>
      </c>
      <c r="AQ65" s="6">
        <f>MATCH('Respostas do Formulário 1'!AQ64,Escalas!$D$12:$D$17,0)</f>
        <v>3</v>
      </c>
      <c r="AR65" s="6">
        <f>MATCH('Respostas do Formulário 1'!AR64,Escalas!$D$12:$D$17,0)</f>
        <v>3</v>
      </c>
      <c r="AS65" s="6">
        <f>MATCH('Respostas do Formulário 1'!AS64,Escalas!$D$12:$D$17,0)</f>
        <v>3</v>
      </c>
      <c r="AT65" s="6">
        <f>MATCH('Respostas do Formulário 1'!AT64,Escalas!$D$12:$D$17,0)</f>
        <v>2</v>
      </c>
      <c r="AU65" s="6">
        <f>MATCH('Respostas do Formulário 1'!AU64,Escalas!$D$12:$D$17,0)</f>
        <v>2</v>
      </c>
      <c r="AV65" s="6">
        <f>MATCH('Respostas do Formulário 1'!AV64,Escalas!$D$12:$D$17,0)</f>
        <v>2</v>
      </c>
      <c r="AW65" s="6">
        <f>MATCH('Respostas do Formulário 1'!AW64,Escalas!$D$12:$D$17,0)</f>
        <v>2</v>
      </c>
      <c r="AX65" s="6">
        <f>MATCH('Respostas do Formulário 1'!AX64,Escalas!$D$12:$D$17,0)</f>
        <v>2</v>
      </c>
      <c r="AY65" s="6">
        <f>MATCH('Respostas do Formulário 1'!AY64,Escalas!$D$12:$D$17,0)</f>
        <v>2</v>
      </c>
      <c r="AZ65" s="6">
        <f>MATCH('Respostas do Formulário 1'!AZ64,Escalas!$D$12:$D$17,0)</f>
        <v>2</v>
      </c>
      <c r="BA65" s="6">
        <f>MATCH('Respostas do Formulário 1'!BA64,Escalas!$D$12:$D$17,0)</f>
        <v>2</v>
      </c>
      <c r="BB65" s="6">
        <f>MATCH('Respostas do Formulário 1'!BB64,Escalas!$D$12:$D$17,0)</f>
        <v>3</v>
      </c>
      <c r="BC65" s="6">
        <f>MATCH('Respostas do Formulário 1'!BC64,Escalas!$D$12:$D$17,0)</f>
        <v>2</v>
      </c>
      <c r="BD65" s="6">
        <f>MATCH('Respostas do Formulário 1'!BD64,Escalas!$D$12:$D$17,0)</f>
        <v>2</v>
      </c>
      <c r="BE65" s="6">
        <f>MATCH('Respostas do Formulário 1'!BE64,Escalas!$D$12:$D$17,0)</f>
        <v>2</v>
      </c>
    </row>
    <row r="66" spans="6:57" x14ac:dyDescent="0.25">
      <c r="F66" s="6">
        <f>MATCH('Respostas do Formulário 1'!F65,Escalas!$D$4:$D$9,0)</f>
        <v>6</v>
      </c>
      <c r="G66" s="6">
        <f>MATCH('Respostas do Formulário 1'!G65,Escalas!$D$4:$D$9,0)</f>
        <v>5</v>
      </c>
      <c r="H66" s="6">
        <f>MATCH('Respostas do Formulário 1'!H65,Escalas!$D$4:$D$9,0)</f>
        <v>5</v>
      </c>
      <c r="I66" s="6">
        <f>MATCH('Respostas do Formulário 1'!I65,Escalas!$D$4:$D$9,0)</f>
        <v>6</v>
      </c>
      <c r="J66" s="6">
        <f>MATCH('Respostas do Formulário 1'!J65,Escalas!$D$4:$D$9,0)</f>
        <v>6</v>
      </c>
      <c r="K66" s="6">
        <f>MATCH('Respostas do Formulário 1'!K65,Escalas!$D$4:$D$9,0)</f>
        <v>6</v>
      </c>
      <c r="L66" s="6">
        <f>MATCH('Respostas do Formulário 1'!L65,Escalas!$D$4:$D$9,0)</f>
        <v>6</v>
      </c>
      <c r="M66" s="6">
        <f>MATCH('Respostas do Formulário 1'!M65,Escalas!$D$12:$D$17,0)</f>
        <v>6</v>
      </c>
      <c r="N66" s="6">
        <f>MATCH('Respostas do Formulário 1'!N65,Escalas!$D$12:$D$17,0)</f>
        <v>6</v>
      </c>
      <c r="O66" s="6">
        <f>MATCH('Respostas do Formulário 1'!O65,Escalas!$D$12:$D$17,0)</f>
        <v>5</v>
      </c>
      <c r="P66" s="6">
        <f>MATCH('Respostas do Formulário 1'!P65,Escalas!$D$12:$D$17,0)</f>
        <v>6</v>
      </c>
      <c r="Q66" s="6">
        <f>MATCH('Respostas do Formulário 1'!Q65,Escalas!$D$12:$D$17,0)</f>
        <v>6</v>
      </c>
      <c r="R66" s="6">
        <f>MATCH('Respostas do Formulário 1'!R65,Escalas!$D$12:$D$17,0)</f>
        <v>3</v>
      </c>
      <c r="S66" s="6">
        <f>MATCH('Respostas do Formulário 1'!S65,Escalas!$D$12:$D$17,0)</f>
        <v>3</v>
      </c>
      <c r="T66" s="6">
        <f>MATCH('Respostas do Formulário 1'!T65,Escalas!$D$12:$D$17,0)</f>
        <v>5</v>
      </c>
      <c r="U66" s="6">
        <f>MATCH('Respostas do Formulário 1'!U65,Escalas!$D$12:$D$17,0)</f>
        <v>5</v>
      </c>
      <c r="V66" s="6">
        <f>MATCH('Respostas do Formulário 1'!V65,Escalas!$D$12:$D$17,0)</f>
        <v>6</v>
      </c>
      <c r="W66" s="6">
        <f>MATCH('Respostas do Formulário 1'!W65,Escalas!$D$12:$D$17,0)</f>
        <v>6</v>
      </c>
      <c r="X66" s="6">
        <f>MATCH('Respostas do Formulário 1'!X65,Escalas!$D$12:$D$17,0)</f>
        <v>6</v>
      </c>
      <c r="Y66" s="6">
        <f>MATCH('Respostas do Formulário 1'!Y65,Escalas!$D$12:$D$17,0)</f>
        <v>5</v>
      </c>
      <c r="Z66" s="6">
        <f>MATCH('Respostas do Formulário 1'!Z65,Escalas!$D$12:$D$17,0)</f>
        <v>5</v>
      </c>
      <c r="AA66" s="6">
        <f>MATCH('Respostas do Formulário 1'!AA65,Escalas!$D$12:$D$17,0)</f>
        <v>5</v>
      </c>
      <c r="AB66" s="6">
        <f>MATCH('Respostas do Formulário 1'!AB65,Escalas!$D$12:$D$17,0)</f>
        <v>5</v>
      </c>
      <c r="AC66" s="6">
        <f>MATCH('Respostas do Formulário 1'!AC65,Escalas!$D$12:$D$17,0)</f>
        <v>5</v>
      </c>
      <c r="AD66" s="6">
        <f>MATCH('Respostas do Formulário 1'!AD65,Escalas!$D$12:$D$17,0)</f>
        <v>5</v>
      </c>
      <c r="AE66" s="6">
        <f>MATCH('Respostas do Formulário 1'!AE65,Escalas!$D$12:$D$17,0)</f>
        <v>5</v>
      </c>
      <c r="AF66" s="6">
        <f>MATCH('Respostas do Formulário 1'!AF65,Escalas!$D$12:$D$17,0)</f>
        <v>5</v>
      </c>
      <c r="AG66" s="6">
        <f>MATCH('Respostas do Formulário 1'!AG65,Escalas!$D$12:$D$17,0)</f>
        <v>5</v>
      </c>
      <c r="AH66" s="6">
        <f>MATCH('Respostas do Formulário 1'!AH65,Escalas!$D$12:$D$17,0)</f>
        <v>5</v>
      </c>
      <c r="AI66" s="6">
        <f>MATCH('Respostas do Formulário 1'!AI65,Escalas!$D$12:$D$17,0)</f>
        <v>3</v>
      </c>
      <c r="AJ66" s="6">
        <f>MATCH('Respostas do Formulário 1'!AJ65,Escalas!$D$12:$D$17,0)</f>
        <v>5</v>
      </c>
      <c r="AK66" s="6">
        <f>MATCH('Respostas do Formulário 1'!AK65,Escalas!$D$12:$D$17,0)</f>
        <v>5</v>
      </c>
      <c r="AL66" s="6">
        <f>MATCH('Respostas do Formulário 1'!AL65,Escalas!$D$12:$D$17,0)</f>
        <v>5</v>
      </c>
      <c r="AM66" s="6">
        <f>MATCH('Respostas do Formulário 1'!AM65,Escalas!$D$12:$D$17,0)</f>
        <v>6</v>
      </c>
      <c r="AN66" s="6">
        <f>MATCH('Respostas do Formulário 1'!AN65,Escalas!$D$12:$D$17,0)</f>
        <v>6</v>
      </c>
      <c r="AO66" s="6">
        <f>MATCH('Respostas do Formulário 1'!AO65,Escalas!$D$12:$D$17,0)</f>
        <v>3</v>
      </c>
      <c r="AP66" s="6">
        <f>MATCH('Respostas do Formulário 1'!AP65,Escalas!$D$12:$D$17,0)</f>
        <v>4</v>
      </c>
      <c r="AQ66" s="6">
        <f>MATCH('Respostas do Formulário 1'!AQ65,Escalas!$D$12:$D$17,0)</f>
        <v>4</v>
      </c>
      <c r="AR66" s="6">
        <f>MATCH('Respostas do Formulário 1'!AR65,Escalas!$D$12:$D$17,0)</f>
        <v>4</v>
      </c>
      <c r="AS66" s="6">
        <f>MATCH('Respostas do Formulário 1'!AS65,Escalas!$D$12:$D$17,0)</f>
        <v>4</v>
      </c>
      <c r="AT66" s="6">
        <f>MATCH('Respostas do Formulário 1'!AT65,Escalas!$D$12:$D$17,0)</f>
        <v>5</v>
      </c>
      <c r="AU66" s="6">
        <f>MATCH('Respostas do Formulário 1'!AU65,Escalas!$D$12:$D$17,0)</f>
        <v>6</v>
      </c>
      <c r="AV66" s="6">
        <f>MATCH('Respostas do Formulário 1'!AV65,Escalas!$D$12:$D$17,0)</f>
        <v>4</v>
      </c>
      <c r="AW66" s="6">
        <f>MATCH('Respostas do Formulário 1'!AW65,Escalas!$D$12:$D$17,0)</f>
        <v>2</v>
      </c>
      <c r="AX66" s="6">
        <f>MATCH('Respostas do Formulário 1'!AX65,Escalas!$D$12:$D$17,0)</f>
        <v>5</v>
      </c>
      <c r="AY66" s="6">
        <f>MATCH('Respostas do Formulário 1'!AY65,Escalas!$D$12:$D$17,0)</f>
        <v>5</v>
      </c>
      <c r="AZ66" s="6">
        <f>MATCH('Respostas do Formulário 1'!AZ65,Escalas!$D$12:$D$17,0)</f>
        <v>4</v>
      </c>
      <c r="BA66" s="6">
        <f>MATCH('Respostas do Formulário 1'!BA65,Escalas!$D$12:$D$17,0)</f>
        <v>5</v>
      </c>
      <c r="BB66" s="6">
        <f>MATCH('Respostas do Formulário 1'!BB65,Escalas!$D$12:$D$17,0)</f>
        <v>5</v>
      </c>
      <c r="BC66" s="6">
        <f>MATCH('Respostas do Formulário 1'!BC65,Escalas!$D$12:$D$17,0)</f>
        <v>6</v>
      </c>
      <c r="BD66" s="6">
        <f>MATCH('Respostas do Formulário 1'!BD65,Escalas!$D$12:$D$17,0)</f>
        <v>4</v>
      </c>
      <c r="BE66" s="6">
        <f>MATCH('Respostas do Formulário 1'!BE65,Escalas!$D$12:$D$17,0)</f>
        <v>6</v>
      </c>
    </row>
    <row r="67" spans="6:57" x14ac:dyDescent="0.25">
      <c r="F67" s="6">
        <f>MATCH('Respostas do Formulário 1'!F66,Escalas!$D$4:$D$9,0)</f>
        <v>4</v>
      </c>
      <c r="G67" s="6">
        <f>MATCH('Respostas do Formulário 1'!G66,Escalas!$D$4:$D$9,0)</f>
        <v>4</v>
      </c>
      <c r="H67" s="6">
        <f>MATCH('Respostas do Formulário 1'!H66,Escalas!$D$4:$D$9,0)</f>
        <v>4</v>
      </c>
      <c r="I67" s="6">
        <f>MATCH('Respostas do Formulário 1'!I66,Escalas!$D$4:$D$9,0)</f>
        <v>4</v>
      </c>
      <c r="J67" s="6">
        <f>MATCH('Respostas do Formulário 1'!J66,Escalas!$D$4:$D$9,0)</f>
        <v>4</v>
      </c>
      <c r="K67" s="6">
        <f>MATCH('Respostas do Formulário 1'!K66,Escalas!$D$4:$D$9,0)</f>
        <v>4</v>
      </c>
      <c r="L67" s="6">
        <f>MATCH('Respostas do Formulário 1'!L66,Escalas!$D$4:$D$9,0)</f>
        <v>4</v>
      </c>
      <c r="M67" s="6">
        <f>MATCH('Respostas do Formulário 1'!M66,Escalas!$D$12:$D$17,0)</f>
        <v>4</v>
      </c>
      <c r="N67" s="6">
        <f>MATCH('Respostas do Formulário 1'!N66,Escalas!$D$12:$D$17,0)</f>
        <v>4</v>
      </c>
      <c r="O67" s="6">
        <f>MATCH('Respostas do Formulário 1'!O66,Escalas!$D$12:$D$17,0)</f>
        <v>4</v>
      </c>
      <c r="P67" s="6">
        <f>MATCH('Respostas do Formulário 1'!P66,Escalas!$D$12:$D$17,0)</f>
        <v>4</v>
      </c>
      <c r="Q67" s="6">
        <f>MATCH('Respostas do Formulário 1'!Q66,Escalas!$D$12:$D$17,0)</f>
        <v>4</v>
      </c>
      <c r="R67" s="6">
        <f>MATCH('Respostas do Formulário 1'!R66,Escalas!$D$12:$D$17,0)</f>
        <v>4</v>
      </c>
      <c r="S67" s="6">
        <f>MATCH('Respostas do Formulário 1'!S66,Escalas!$D$12:$D$17,0)</f>
        <v>4</v>
      </c>
      <c r="T67" s="6">
        <f>MATCH('Respostas do Formulário 1'!T66,Escalas!$D$12:$D$17,0)</f>
        <v>3</v>
      </c>
      <c r="U67" s="6">
        <f>MATCH('Respostas do Formulário 1'!U66,Escalas!$D$12:$D$17,0)</f>
        <v>3</v>
      </c>
      <c r="V67" s="6">
        <f>MATCH('Respostas do Formulário 1'!V66,Escalas!$D$12:$D$17,0)</f>
        <v>4</v>
      </c>
      <c r="W67" s="6">
        <f>MATCH('Respostas do Formulário 1'!W66,Escalas!$D$12:$D$17,0)</f>
        <v>4</v>
      </c>
      <c r="X67" s="6">
        <f>MATCH('Respostas do Formulário 1'!X66,Escalas!$D$12:$D$17,0)</f>
        <v>4</v>
      </c>
      <c r="Y67" s="6">
        <f>MATCH('Respostas do Formulário 1'!Y66,Escalas!$D$12:$D$17,0)</f>
        <v>4</v>
      </c>
      <c r="Z67" s="6">
        <f>MATCH('Respostas do Formulário 1'!Z66,Escalas!$D$12:$D$17,0)</f>
        <v>4</v>
      </c>
      <c r="AA67" s="6">
        <f>MATCH('Respostas do Formulário 1'!AA66,Escalas!$D$12:$D$17,0)</f>
        <v>4</v>
      </c>
      <c r="AB67" s="6">
        <f>MATCH('Respostas do Formulário 1'!AB66,Escalas!$D$12:$D$17,0)</f>
        <v>4</v>
      </c>
      <c r="AC67" s="6">
        <f>MATCH('Respostas do Formulário 1'!AC66,Escalas!$D$12:$D$17,0)</f>
        <v>4</v>
      </c>
      <c r="AD67" s="6">
        <f>MATCH('Respostas do Formulário 1'!AD66,Escalas!$D$12:$D$17,0)</f>
        <v>4</v>
      </c>
      <c r="AE67" s="6">
        <f>MATCH('Respostas do Formulário 1'!AE66,Escalas!$D$12:$D$17,0)</f>
        <v>4</v>
      </c>
      <c r="AF67" s="6">
        <f>MATCH('Respostas do Formulário 1'!AF66,Escalas!$D$12:$D$17,0)</f>
        <v>4</v>
      </c>
      <c r="AG67" s="6">
        <f>MATCH('Respostas do Formulário 1'!AG66,Escalas!$D$12:$D$17,0)</f>
        <v>4</v>
      </c>
      <c r="AH67" s="6">
        <f>MATCH('Respostas do Formulário 1'!AH66,Escalas!$D$12:$D$17,0)</f>
        <v>4</v>
      </c>
      <c r="AI67" s="6">
        <f>MATCH('Respostas do Formulário 1'!AI66,Escalas!$D$12:$D$17,0)</f>
        <v>4</v>
      </c>
      <c r="AJ67" s="6">
        <f>MATCH('Respostas do Formulário 1'!AJ66,Escalas!$D$12:$D$17,0)</f>
        <v>3</v>
      </c>
      <c r="AK67" s="6">
        <f>MATCH('Respostas do Formulário 1'!AK66,Escalas!$D$12:$D$17,0)</f>
        <v>4</v>
      </c>
      <c r="AL67" s="6">
        <f>MATCH('Respostas do Formulário 1'!AL66,Escalas!$D$12:$D$17,0)</f>
        <v>4</v>
      </c>
      <c r="AM67" s="6">
        <f>MATCH('Respostas do Formulário 1'!AM66,Escalas!$D$12:$D$17,0)</f>
        <v>4</v>
      </c>
      <c r="AN67" s="6">
        <f>MATCH('Respostas do Formulário 1'!AN66,Escalas!$D$12:$D$17,0)</f>
        <v>4</v>
      </c>
      <c r="AO67" s="6">
        <f>MATCH('Respostas do Formulário 1'!AO66,Escalas!$D$12:$D$17,0)</f>
        <v>2</v>
      </c>
      <c r="AP67" s="6">
        <f>MATCH('Respostas do Formulário 1'!AP66,Escalas!$D$12:$D$17,0)</f>
        <v>2</v>
      </c>
      <c r="AQ67" s="6">
        <f>MATCH('Respostas do Formulário 1'!AQ66,Escalas!$D$12:$D$17,0)</f>
        <v>4</v>
      </c>
      <c r="AR67" s="6">
        <f>MATCH('Respostas do Formulário 1'!AR66,Escalas!$D$12:$D$17,0)</f>
        <v>4</v>
      </c>
      <c r="AS67" s="6">
        <f>MATCH('Respostas do Formulário 1'!AS66,Escalas!$D$12:$D$17,0)</f>
        <v>4</v>
      </c>
      <c r="AT67" s="6">
        <f>MATCH('Respostas do Formulário 1'!AT66,Escalas!$D$12:$D$17,0)</f>
        <v>4</v>
      </c>
      <c r="AU67" s="6">
        <f>MATCH('Respostas do Formulário 1'!AU66,Escalas!$D$12:$D$17,0)</f>
        <v>4</v>
      </c>
      <c r="AV67" s="6">
        <f>MATCH('Respostas do Formulário 1'!AV66,Escalas!$D$12:$D$17,0)</f>
        <v>4</v>
      </c>
      <c r="AW67" s="6">
        <f>MATCH('Respostas do Formulário 1'!AW66,Escalas!$D$12:$D$17,0)</f>
        <v>4</v>
      </c>
      <c r="AX67" s="6">
        <f>MATCH('Respostas do Formulário 1'!AX66,Escalas!$D$12:$D$17,0)</f>
        <v>4</v>
      </c>
      <c r="AY67" s="6">
        <f>MATCH('Respostas do Formulário 1'!AY66,Escalas!$D$12:$D$17,0)</f>
        <v>4</v>
      </c>
      <c r="AZ67" s="6">
        <f>MATCH('Respostas do Formulário 1'!AZ66,Escalas!$D$12:$D$17,0)</f>
        <v>4</v>
      </c>
      <c r="BA67" s="6">
        <f>MATCH('Respostas do Formulário 1'!BA66,Escalas!$D$12:$D$17,0)</f>
        <v>4</v>
      </c>
      <c r="BB67" s="6">
        <f>MATCH('Respostas do Formulário 1'!BB66,Escalas!$D$12:$D$17,0)</f>
        <v>4</v>
      </c>
      <c r="BC67" s="6">
        <f>MATCH('Respostas do Formulário 1'!BC66,Escalas!$D$12:$D$17,0)</f>
        <v>4</v>
      </c>
      <c r="BD67" s="6">
        <f>MATCH('Respostas do Formulário 1'!BD66,Escalas!$D$12:$D$17,0)</f>
        <v>4</v>
      </c>
      <c r="BE67" s="6">
        <f>MATCH('Respostas do Formulário 1'!BE66,Escalas!$D$12:$D$17,0)</f>
        <v>4</v>
      </c>
    </row>
    <row r="68" spans="6:57" x14ac:dyDescent="0.25">
      <c r="F68" s="6">
        <f>MATCH('Respostas do Formulário 1'!F67,Escalas!$D$4:$D$9,0)</f>
        <v>5</v>
      </c>
      <c r="G68" s="6">
        <f>MATCH('Respostas do Formulário 1'!G67,Escalas!$D$4:$D$9,0)</f>
        <v>5</v>
      </c>
      <c r="H68" s="6">
        <f>MATCH('Respostas do Formulário 1'!H67,Escalas!$D$4:$D$9,0)</f>
        <v>5</v>
      </c>
      <c r="I68" s="6">
        <f>MATCH('Respostas do Formulário 1'!I67,Escalas!$D$4:$D$9,0)</f>
        <v>6</v>
      </c>
      <c r="J68" s="6">
        <f>MATCH('Respostas do Formulário 1'!J67,Escalas!$D$4:$D$9,0)</f>
        <v>6</v>
      </c>
      <c r="K68" s="6">
        <f>MATCH('Respostas do Formulário 1'!K67,Escalas!$D$4:$D$9,0)</f>
        <v>6</v>
      </c>
      <c r="L68" s="6">
        <f>MATCH('Respostas do Formulário 1'!L67,Escalas!$D$4:$D$9,0)</f>
        <v>4</v>
      </c>
      <c r="M68" s="6">
        <f>MATCH('Respostas do Formulário 1'!M67,Escalas!$D$12:$D$17,0)</f>
        <v>5</v>
      </c>
      <c r="N68" s="6">
        <f>MATCH('Respostas do Formulário 1'!N67,Escalas!$D$12:$D$17,0)</f>
        <v>5</v>
      </c>
      <c r="O68" s="6">
        <f>MATCH('Respostas do Formulário 1'!O67,Escalas!$D$12:$D$17,0)</f>
        <v>6</v>
      </c>
      <c r="P68" s="6">
        <f>MATCH('Respostas do Formulário 1'!P67,Escalas!$D$12:$D$17,0)</f>
        <v>6</v>
      </c>
      <c r="Q68" s="6">
        <f>MATCH('Respostas do Formulário 1'!Q67,Escalas!$D$12:$D$17,0)</f>
        <v>5</v>
      </c>
      <c r="R68" s="6">
        <f>MATCH('Respostas do Formulário 1'!R67,Escalas!$D$12:$D$17,0)</f>
        <v>3</v>
      </c>
      <c r="S68" s="6">
        <f>MATCH('Respostas do Formulário 1'!S67,Escalas!$D$12:$D$17,0)</f>
        <v>3</v>
      </c>
      <c r="T68" s="6">
        <f>MATCH('Respostas do Formulário 1'!T67,Escalas!$D$12:$D$17,0)</f>
        <v>4</v>
      </c>
      <c r="U68" s="6">
        <f>MATCH('Respostas do Formulário 1'!U67,Escalas!$D$12:$D$17,0)</f>
        <v>5</v>
      </c>
      <c r="V68" s="6">
        <f>MATCH('Respostas do Formulário 1'!V67,Escalas!$D$12:$D$17,0)</f>
        <v>5</v>
      </c>
      <c r="W68" s="6">
        <f>MATCH('Respostas do Formulário 1'!W67,Escalas!$D$12:$D$17,0)</f>
        <v>5</v>
      </c>
      <c r="X68" s="6">
        <f>MATCH('Respostas do Formulário 1'!X67,Escalas!$D$12:$D$17,0)</f>
        <v>5</v>
      </c>
      <c r="Y68" s="6">
        <f>MATCH('Respostas do Formulário 1'!Y67,Escalas!$D$12:$D$17,0)</f>
        <v>3</v>
      </c>
      <c r="Z68" s="6">
        <f>MATCH('Respostas do Formulário 1'!Z67,Escalas!$D$12:$D$17,0)</f>
        <v>5</v>
      </c>
      <c r="AA68" s="6">
        <f>MATCH('Respostas do Formulário 1'!AA67,Escalas!$D$12:$D$17,0)</f>
        <v>5</v>
      </c>
      <c r="AB68" s="6">
        <f>MATCH('Respostas do Formulário 1'!AB67,Escalas!$D$12:$D$17,0)</f>
        <v>4</v>
      </c>
      <c r="AC68" s="6">
        <f>MATCH('Respostas do Formulário 1'!AC67,Escalas!$D$12:$D$17,0)</f>
        <v>4</v>
      </c>
      <c r="AD68" s="6">
        <f>MATCH('Respostas do Formulário 1'!AD67,Escalas!$D$12:$D$17,0)</f>
        <v>3</v>
      </c>
      <c r="AE68" s="6">
        <f>MATCH('Respostas do Formulário 1'!AE67,Escalas!$D$12:$D$17,0)</f>
        <v>4</v>
      </c>
      <c r="AF68" s="6">
        <f>MATCH('Respostas do Formulário 1'!AF67,Escalas!$D$12:$D$17,0)</f>
        <v>4</v>
      </c>
      <c r="AG68" s="6">
        <f>MATCH('Respostas do Formulário 1'!AG67,Escalas!$D$12:$D$17,0)</f>
        <v>2</v>
      </c>
      <c r="AH68" s="6">
        <f>MATCH('Respostas do Formulário 1'!AH67,Escalas!$D$12:$D$17,0)</f>
        <v>3</v>
      </c>
      <c r="AI68" s="6">
        <f>MATCH('Respostas do Formulário 1'!AI67,Escalas!$D$12:$D$17,0)</f>
        <v>3</v>
      </c>
      <c r="AJ68" s="6">
        <f>MATCH('Respostas do Formulário 1'!AJ67,Escalas!$D$12:$D$17,0)</f>
        <v>5</v>
      </c>
      <c r="AK68" s="6">
        <f>MATCH('Respostas do Formulário 1'!AK67,Escalas!$D$12:$D$17,0)</f>
        <v>2</v>
      </c>
      <c r="AL68" s="6">
        <f>MATCH('Respostas do Formulário 1'!AL67,Escalas!$D$12:$D$17,0)</f>
        <v>4</v>
      </c>
      <c r="AM68" s="6">
        <f>MATCH('Respostas do Formulário 1'!AM67,Escalas!$D$12:$D$17,0)</f>
        <v>6</v>
      </c>
      <c r="AN68" s="6">
        <f>MATCH('Respostas do Formulário 1'!AN67,Escalas!$D$12:$D$17,0)</f>
        <v>6</v>
      </c>
      <c r="AO68" s="6">
        <f>MATCH('Respostas do Formulário 1'!AO67,Escalas!$D$12:$D$17,0)</f>
        <v>2</v>
      </c>
      <c r="AP68" s="6">
        <f>MATCH('Respostas do Formulário 1'!AP67,Escalas!$D$12:$D$17,0)</f>
        <v>3</v>
      </c>
      <c r="AQ68" s="6">
        <f>MATCH('Respostas do Formulário 1'!AQ67,Escalas!$D$12:$D$17,0)</f>
        <v>5</v>
      </c>
      <c r="AR68" s="6">
        <f>MATCH('Respostas do Formulário 1'!AR67,Escalas!$D$12:$D$17,0)</f>
        <v>3</v>
      </c>
      <c r="AS68" s="6">
        <f>MATCH('Respostas do Formulário 1'!AS67,Escalas!$D$12:$D$17,0)</f>
        <v>4</v>
      </c>
      <c r="AT68" s="6">
        <f>MATCH('Respostas do Formulário 1'!AT67,Escalas!$D$12:$D$17,0)</f>
        <v>5</v>
      </c>
      <c r="AU68" s="6">
        <f>MATCH('Respostas do Formulário 1'!AU67,Escalas!$D$12:$D$17,0)</f>
        <v>6</v>
      </c>
      <c r="AV68" s="6">
        <f>MATCH('Respostas do Formulário 1'!AV67,Escalas!$D$12:$D$17,0)</f>
        <v>4</v>
      </c>
      <c r="AW68" s="6">
        <f>MATCH('Respostas do Formulário 1'!AW67,Escalas!$D$12:$D$17,0)</f>
        <v>3</v>
      </c>
      <c r="AX68" s="6">
        <f>MATCH('Respostas do Formulário 1'!AX67,Escalas!$D$12:$D$17,0)</f>
        <v>4</v>
      </c>
      <c r="AY68" s="6">
        <f>MATCH('Respostas do Formulário 1'!AY67,Escalas!$D$12:$D$17,0)</f>
        <v>4</v>
      </c>
      <c r="AZ68" s="6">
        <f>MATCH('Respostas do Formulário 1'!AZ67,Escalas!$D$12:$D$17,0)</f>
        <v>5</v>
      </c>
      <c r="BA68" s="6">
        <f>MATCH('Respostas do Formulário 1'!BA67,Escalas!$D$12:$D$17,0)</f>
        <v>5</v>
      </c>
      <c r="BB68" s="6">
        <f>MATCH('Respostas do Formulário 1'!BB67,Escalas!$D$12:$D$17,0)</f>
        <v>4</v>
      </c>
      <c r="BC68" s="6">
        <f>MATCH('Respostas do Formulário 1'!BC67,Escalas!$D$12:$D$17,0)</f>
        <v>4</v>
      </c>
      <c r="BD68" s="6">
        <f>MATCH('Respostas do Formulário 1'!BD67,Escalas!$D$12:$D$17,0)</f>
        <v>6</v>
      </c>
      <c r="BE68" s="6">
        <f>MATCH('Respostas do Formulário 1'!BE67,Escalas!$D$12:$D$17,0)</f>
        <v>5</v>
      </c>
    </row>
    <row r="69" spans="6:57" x14ac:dyDescent="0.25">
      <c r="F69" s="6">
        <f>MATCH('Respostas do Formulário 1'!F68,Escalas!$D$4:$D$9,0)</f>
        <v>6</v>
      </c>
      <c r="G69" s="6">
        <f>MATCH('Respostas do Formulário 1'!G68,Escalas!$D$4:$D$9,0)</f>
        <v>5</v>
      </c>
      <c r="H69" s="6">
        <f>MATCH('Respostas do Formulário 1'!H68,Escalas!$D$4:$D$9,0)</f>
        <v>6</v>
      </c>
      <c r="I69" s="6">
        <f>MATCH('Respostas do Formulário 1'!I68,Escalas!$D$4:$D$9,0)</f>
        <v>6</v>
      </c>
      <c r="J69" s="6">
        <f>MATCH('Respostas do Formulário 1'!J68,Escalas!$D$4:$D$9,0)</f>
        <v>6</v>
      </c>
      <c r="K69" s="6">
        <f>MATCH('Respostas do Formulário 1'!K68,Escalas!$D$4:$D$9,0)</f>
        <v>6</v>
      </c>
      <c r="L69" s="6">
        <f>MATCH('Respostas do Formulário 1'!L68,Escalas!$D$4:$D$9,0)</f>
        <v>5</v>
      </c>
      <c r="M69" s="6">
        <f>MATCH('Respostas do Formulário 1'!M68,Escalas!$D$12:$D$17,0)</f>
        <v>5</v>
      </c>
      <c r="N69" s="6">
        <f>MATCH('Respostas do Formulário 1'!N68,Escalas!$D$12:$D$17,0)</f>
        <v>5</v>
      </c>
      <c r="O69" s="6">
        <f>MATCH('Respostas do Formulário 1'!O68,Escalas!$D$12:$D$17,0)</f>
        <v>5</v>
      </c>
      <c r="P69" s="6">
        <f>MATCH('Respostas do Formulário 1'!P68,Escalas!$D$12:$D$17,0)</f>
        <v>6</v>
      </c>
      <c r="Q69" s="6">
        <f>MATCH('Respostas do Formulário 1'!Q68,Escalas!$D$12:$D$17,0)</f>
        <v>6</v>
      </c>
      <c r="R69" s="6">
        <f>MATCH('Respostas do Formulário 1'!R68,Escalas!$D$12:$D$17,0)</f>
        <v>2</v>
      </c>
      <c r="S69" s="6">
        <f>MATCH('Respostas do Formulário 1'!S68,Escalas!$D$12:$D$17,0)</f>
        <v>4</v>
      </c>
      <c r="T69" s="6">
        <f>MATCH('Respostas do Formulário 1'!T68,Escalas!$D$12:$D$17,0)</f>
        <v>5</v>
      </c>
      <c r="U69" s="6">
        <f>MATCH('Respostas do Formulário 1'!U68,Escalas!$D$12:$D$17,0)</f>
        <v>5</v>
      </c>
      <c r="V69" s="6">
        <f>MATCH('Respostas do Formulário 1'!V68,Escalas!$D$12:$D$17,0)</f>
        <v>5</v>
      </c>
      <c r="W69" s="6">
        <f>MATCH('Respostas do Formulário 1'!W68,Escalas!$D$12:$D$17,0)</f>
        <v>5</v>
      </c>
      <c r="X69" s="6">
        <f>MATCH('Respostas do Formulário 1'!X68,Escalas!$D$12:$D$17,0)</f>
        <v>5</v>
      </c>
      <c r="Y69" s="6">
        <f>MATCH('Respostas do Formulário 1'!Y68,Escalas!$D$12:$D$17,0)</f>
        <v>4</v>
      </c>
      <c r="Z69" s="6">
        <f>MATCH('Respostas do Formulário 1'!Z68,Escalas!$D$12:$D$17,0)</f>
        <v>6</v>
      </c>
      <c r="AA69" s="6">
        <f>MATCH('Respostas do Formulário 1'!AA68,Escalas!$D$12:$D$17,0)</f>
        <v>5</v>
      </c>
      <c r="AB69" s="6">
        <f>MATCH('Respostas do Formulário 1'!AB68,Escalas!$D$12:$D$17,0)</f>
        <v>4</v>
      </c>
      <c r="AC69" s="6">
        <f>MATCH('Respostas do Formulário 1'!AC68,Escalas!$D$12:$D$17,0)</f>
        <v>5</v>
      </c>
      <c r="AD69" s="6">
        <f>MATCH('Respostas do Formulário 1'!AD68,Escalas!$D$12:$D$17,0)</f>
        <v>6</v>
      </c>
      <c r="AE69" s="6">
        <f>MATCH('Respostas do Formulário 1'!AE68,Escalas!$D$12:$D$17,0)</f>
        <v>5</v>
      </c>
      <c r="AF69" s="6">
        <f>MATCH('Respostas do Formulário 1'!AF68,Escalas!$D$12:$D$17,0)</f>
        <v>4</v>
      </c>
      <c r="AG69" s="6">
        <f>MATCH('Respostas do Formulário 1'!AG68,Escalas!$D$12:$D$17,0)</f>
        <v>4</v>
      </c>
      <c r="AH69" s="6">
        <f>MATCH('Respostas do Formulário 1'!AH68,Escalas!$D$12:$D$17,0)</f>
        <v>5</v>
      </c>
      <c r="AI69" s="6">
        <f>MATCH('Respostas do Formulário 1'!AI68,Escalas!$D$12:$D$17,0)</f>
        <v>5</v>
      </c>
      <c r="AJ69" s="6">
        <f>MATCH('Respostas do Formulário 1'!AJ68,Escalas!$D$12:$D$17,0)</f>
        <v>4</v>
      </c>
      <c r="AK69" s="6">
        <f>MATCH('Respostas do Formulário 1'!AK68,Escalas!$D$12:$D$17,0)</f>
        <v>5</v>
      </c>
      <c r="AL69" s="6">
        <f>MATCH('Respostas do Formulário 1'!AL68,Escalas!$D$12:$D$17,0)</f>
        <v>5</v>
      </c>
      <c r="AM69" s="6">
        <f>MATCH('Respostas do Formulário 1'!AM68,Escalas!$D$12:$D$17,0)</f>
        <v>4</v>
      </c>
      <c r="AN69" s="6">
        <f>MATCH('Respostas do Formulário 1'!AN68,Escalas!$D$12:$D$17,0)</f>
        <v>5</v>
      </c>
      <c r="AO69" s="6">
        <f>MATCH('Respostas do Formulário 1'!AO68,Escalas!$D$12:$D$17,0)</f>
        <v>5</v>
      </c>
      <c r="AP69" s="6">
        <f>MATCH('Respostas do Formulário 1'!AP68,Escalas!$D$12:$D$17,0)</f>
        <v>5</v>
      </c>
      <c r="AQ69" s="6">
        <f>MATCH('Respostas do Formulário 1'!AQ68,Escalas!$D$12:$D$17,0)</f>
        <v>6</v>
      </c>
      <c r="AR69" s="6">
        <f>MATCH('Respostas do Formulário 1'!AR68,Escalas!$D$12:$D$17,0)</f>
        <v>5</v>
      </c>
      <c r="AS69" s="6">
        <f>MATCH('Respostas do Formulário 1'!AS68,Escalas!$D$12:$D$17,0)</f>
        <v>5</v>
      </c>
      <c r="AT69" s="6">
        <f>MATCH('Respostas do Formulário 1'!AT68,Escalas!$D$12:$D$17,0)</f>
        <v>6</v>
      </c>
      <c r="AU69" s="6">
        <f>MATCH('Respostas do Formulário 1'!AU68,Escalas!$D$12:$D$17,0)</f>
        <v>4</v>
      </c>
      <c r="AV69" s="6">
        <f>MATCH('Respostas do Formulário 1'!AV68,Escalas!$D$12:$D$17,0)</f>
        <v>5</v>
      </c>
      <c r="AW69" s="6">
        <f>MATCH('Respostas do Formulário 1'!AW68,Escalas!$D$12:$D$17,0)</f>
        <v>5</v>
      </c>
      <c r="AX69" s="6">
        <f>MATCH('Respostas do Formulário 1'!AX68,Escalas!$D$12:$D$17,0)</f>
        <v>5</v>
      </c>
      <c r="AY69" s="6">
        <f>MATCH('Respostas do Formulário 1'!AY68,Escalas!$D$12:$D$17,0)</f>
        <v>6</v>
      </c>
      <c r="AZ69" s="6">
        <f>MATCH('Respostas do Formulário 1'!AZ68,Escalas!$D$12:$D$17,0)</f>
        <v>4</v>
      </c>
      <c r="BA69" s="6">
        <f>MATCH('Respostas do Formulário 1'!BA68,Escalas!$D$12:$D$17,0)</f>
        <v>4</v>
      </c>
      <c r="BB69" s="6">
        <f>MATCH('Respostas do Formulário 1'!BB68,Escalas!$D$12:$D$17,0)</f>
        <v>5</v>
      </c>
      <c r="BC69" s="6">
        <f>MATCH('Respostas do Formulário 1'!BC68,Escalas!$D$12:$D$17,0)</f>
        <v>5</v>
      </c>
      <c r="BD69" s="6">
        <f>MATCH('Respostas do Formulário 1'!BD68,Escalas!$D$12:$D$17,0)</f>
        <v>5</v>
      </c>
      <c r="BE69" s="6">
        <f>MATCH('Respostas do Formulário 1'!BE68,Escalas!$D$12:$D$17,0)</f>
        <v>4</v>
      </c>
    </row>
    <row r="70" spans="6:57" x14ac:dyDescent="0.25">
      <c r="F70" s="6">
        <f>MATCH('Respostas do Formulário 1'!F69,Escalas!$D$4:$D$9,0)</f>
        <v>6</v>
      </c>
      <c r="G70" s="6">
        <f>MATCH('Respostas do Formulário 1'!G69,Escalas!$D$4:$D$9,0)</f>
        <v>6</v>
      </c>
      <c r="H70" s="6">
        <f>MATCH('Respostas do Formulário 1'!H69,Escalas!$D$4:$D$9,0)</f>
        <v>6</v>
      </c>
      <c r="I70" s="6">
        <f>MATCH('Respostas do Formulário 1'!I69,Escalas!$D$4:$D$9,0)</f>
        <v>6</v>
      </c>
      <c r="J70" s="6">
        <f>MATCH('Respostas do Formulário 1'!J69,Escalas!$D$4:$D$9,0)</f>
        <v>6</v>
      </c>
      <c r="K70" s="6">
        <f>MATCH('Respostas do Formulário 1'!K69,Escalas!$D$4:$D$9,0)</f>
        <v>6</v>
      </c>
      <c r="L70" s="6">
        <f>MATCH('Respostas do Formulário 1'!L69,Escalas!$D$4:$D$9,0)</f>
        <v>6</v>
      </c>
      <c r="M70" s="6">
        <f>MATCH('Respostas do Formulário 1'!M69,Escalas!$D$12:$D$17,0)</f>
        <v>4</v>
      </c>
      <c r="N70" s="6">
        <f>MATCH('Respostas do Formulário 1'!N69,Escalas!$D$12:$D$17,0)</f>
        <v>4</v>
      </c>
      <c r="O70" s="6">
        <f>MATCH('Respostas do Formulário 1'!O69,Escalas!$D$12:$D$17,0)</f>
        <v>6</v>
      </c>
      <c r="P70" s="6">
        <f>MATCH('Respostas do Formulário 1'!P69,Escalas!$D$12:$D$17,0)</f>
        <v>4</v>
      </c>
      <c r="Q70" s="6">
        <f>MATCH('Respostas do Formulário 1'!Q69,Escalas!$D$12:$D$17,0)</f>
        <v>4</v>
      </c>
      <c r="R70" s="6">
        <f>MATCH('Respostas do Formulário 1'!R69,Escalas!$D$12:$D$17,0)</f>
        <v>4</v>
      </c>
      <c r="S70" s="6">
        <f>MATCH('Respostas do Formulário 1'!S69,Escalas!$D$12:$D$17,0)</f>
        <v>4</v>
      </c>
      <c r="T70" s="6">
        <f>MATCH('Respostas do Formulário 1'!T69,Escalas!$D$12:$D$17,0)</f>
        <v>3</v>
      </c>
      <c r="U70" s="6">
        <f>MATCH('Respostas do Formulário 1'!U69,Escalas!$D$12:$D$17,0)</f>
        <v>3</v>
      </c>
      <c r="V70" s="6">
        <f>MATCH('Respostas do Formulário 1'!V69,Escalas!$D$12:$D$17,0)</f>
        <v>4</v>
      </c>
      <c r="W70" s="6">
        <f>MATCH('Respostas do Formulário 1'!W69,Escalas!$D$12:$D$17,0)</f>
        <v>4</v>
      </c>
      <c r="X70" s="6">
        <f>MATCH('Respostas do Formulário 1'!X69,Escalas!$D$12:$D$17,0)</f>
        <v>3</v>
      </c>
      <c r="Y70" s="6">
        <f>MATCH('Respostas do Formulário 1'!Y69,Escalas!$D$12:$D$17,0)</f>
        <v>5</v>
      </c>
      <c r="Z70" s="6">
        <f>MATCH('Respostas do Formulário 1'!Z69,Escalas!$D$12:$D$17,0)</f>
        <v>4</v>
      </c>
      <c r="AA70" s="6">
        <f>MATCH('Respostas do Formulário 1'!AA69,Escalas!$D$12:$D$17,0)</f>
        <v>5</v>
      </c>
      <c r="AB70" s="6">
        <f>MATCH('Respostas do Formulário 1'!AB69,Escalas!$D$12:$D$17,0)</f>
        <v>4</v>
      </c>
      <c r="AC70" s="6">
        <f>MATCH('Respostas do Formulário 1'!AC69,Escalas!$D$12:$D$17,0)</f>
        <v>5</v>
      </c>
      <c r="AD70" s="6">
        <f>MATCH('Respostas do Formulário 1'!AD69,Escalas!$D$12:$D$17,0)</f>
        <v>4</v>
      </c>
      <c r="AE70" s="6">
        <f>MATCH('Respostas do Formulário 1'!AE69,Escalas!$D$12:$D$17,0)</f>
        <v>4</v>
      </c>
      <c r="AF70" s="6">
        <f>MATCH('Respostas do Formulário 1'!AF69,Escalas!$D$12:$D$17,0)</f>
        <v>6</v>
      </c>
      <c r="AG70" s="6">
        <f>MATCH('Respostas do Formulário 1'!AG69,Escalas!$D$12:$D$17,0)</f>
        <v>6</v>
      </c>
      <c r="AH70" s="6">
        <f>MATCH('Respostas do Formulário 1'!AH69,Escalas!$D$12:$D$17,0)</f>
        <v>6</v>
      </c>
      <c r="AI70" s="6">
        <f>MATCH('Respostas do Formulário 1'!AI69,Escalas!$D$12:$D$17,0)</f>
        <v>6</v>
      </c>
      <c r="AJ70" s="6">
        <f>MATCH('Respostas do Formulário 1'!AJ69,Escalas!$D$12:$D$17,0)</f>
        <v>4</v>
      </c>
      <c r="AK70" s="6">
        <f>MATCH('Respostas do Formulário 1'!AK69,Escalas!$D$12:$D$17,0)</f>
        <v>5</v>
      </c>
      <c r="AL70" s="6">
        <f>MATCH('Respostas do Formulário 1'!AL69,Escalas!$D$12:$D$17,0)</f>
        <v>6</v>
      </c>
      <c r="AM70" s="6">
        <f>MATCH('Respostas do Formulário 1'!AM69,Escalas!$D$12:$D$17,0)</f>
        <v>6</v>
      </c>
      <c r="AN70" s="6">
        <f>MATCH('Respostas do Formulário 1'!AN69,Escalas!$D$12:$D$17,0)</f>
        <v>6</v>
      </c>
      <c r="AO70" s="6">
        <f>MATCH('Respostas do Formulário 1'!AO69,Escalas!$D$12:$D$17,0)</f>
        <v>4</v>
      </c>
      <c r="AP70" s="6">
        <f>MATCH('Respostas do Formulário 1'!AP69,Escalas!$D$12:$D$17,0)</f>
        <v>4</v>
      </c>
      <c r="AQ70" s="6">
        <f>MATCH('Respostas do Formulário 1'!AQ69,Escalas!$D$12:$D$17,0)</f>
        <v>5</v>
      </c>
      <c r="AR70" s="6">
        <f>MATCH('Respostas do Formulário 1'!AR69,Escalas!$D$12:$D$17,0)</f>
        <v>6</v>
      </c>
      <c r="AS70" s="6">
        <f>MATCH('Respostas do Formulário 1'!AS69,Escalas!$D$12:$D$17,0)</f>
        <v>6</v>
      </c>
      <c r="AT70" s="6">
        <f>MATCH('Respostas do Formulário 1'!AT69,Escalas!$D$12:$D$17,0)</f>
        <v>6</v>
      </c>
      <c r="AU70" s="6">
        <f>MATCH('Respostas do Formulário 1'!AU69,Escalas!$D$12:$D$17,0)</f>
        <v>6</v>
      </c>
      <c r="AV70" s="6">
        <f>MATCH('Respostas do Formulário 1'!AV69,Escalas!$D$12:$D$17,0)</f>
        <v>6</v>
      </c>
      <c r="AW70" s="6">
        <f>MATCH('Respostas do Formulário 1'!AW69,Escalas!$D$12:$D$17,0)</f>
        <v>6</v>
      </c>
      <c r="AX70" s="6">
        <f>MATCH('Respostas do Formulário 1'!AX69,Escalas!$D$12:$D$17,0)</f>
        <v>6</v>
      </c>
      <c r="AY70" s="6">
        <f>MATCH('Respostas do Formulário 1'!AY69,Escalas!$D$12:$D$17,0)</f>
        <v>6</v>
      </c>
      <c r="AZ70" s="6">
        <f>MATCH('Respostas do Formulário 1'!AZ69,Escalas!$D$12:$D$17,0)</f>
        <v>6</v>
      </c>
      <c r="BA70" s="6">
        <f>MATCH('Respostas do Formulário 1'!BA69,Escalas!$D$12:$D$17,0)</f>
        <v>6</v>
      </c>
      <c r="BB70" s="6">
        <f>MATCH('Respostas do Formulário 1'!BB69,Escalas!$D$12:$D$17,0)</f>
        <v>6</v>
      </c>
      <c r="BC70" s="6">
        <f>MATCH('Respostas do Formulário 1'!BC69,Escalas!$D$12:$D$17,0)</f>
        <v>6</v>
      </c>
      <c r="BD70" s="6">
        <f>MATCH('Respostas do Formulário 1'!BD69,Escalas!$D$12:$D$17,0)</f>
        <v>4</v>
      </c>
      <c r="BE70" s="6">
        <f>MATCH('Respostas do Formulário 1'!BE69,Escalas!$D$12:$D$17,0)</f>
        <v>4</v>
      </c>
    </row>
    <row r="71" spans="6:57" x14ac:dyDescent="0.25">
      <c r="F71" s="6">
        <f>MATCH('Respostas do Formulário 1'!F70,Escalas!$D$4:$D$9,0)</f>
        <v>3</v>
      </c>
      <c r="G71" s="6">
        <f>MATCH('Respostas do Formulário 1'!G70,Escalas!$D$4:$D$9,0)</f>
        <v>5</v>
      </c>
      <c r="H71" s="6">
        <f>MATCH('Respostas do Formulário 1'!H70,Escalas!$D$4:$D$9,0)</f>
        <v>5</v>
      </c>
      <c r="I71" s="6">
        <f>MATCH('Respostas do Formulário 1'!I70,Escalas!$D$4:$D$9,0)</f>
        <v>5</v>
      </c>
      <c r="J71" s="6">
        <f>MATCH('Respostas do Formulário 1'!J70,Escalas!$D$4:$D$9,0)</f>
        <v>4</v>
      </c>
      <c r="K71" s="6">
        <f>MATCH('Respostas do Formulário 1'!K70,Escalas!$D$4:$D$9,0)</f>
        <v>5</v>
      </c>
      <c r="L71" s="6">
        <f>MATCH('Respostas do Formulário 1'!L70,Escalas!$D$4:$D$9,0)</f>
        <v>5</v>
      </c>
      <c r="M71" s="6">
        <f>MATCH('Respostas do Formulário 1'!M70,Escalas!$D$12:$D$17,0)</f>
        <v>4</v>
      </c>
      <c r="N71" s="6">
        <f>MATCH('Respostas do Formulário 1'!N70,Escalas!$D$12:$D$17,0)</f>
        <v>4</v>
      </c>
      <c r="O71" s="6">
        <f>MATCH('Respostas do Formulário 1'!O70,Escalas!$D$12:$D$17,0)</f>
        <v>6</v>
      </c>
      <c r="P71" s="6">
        <f>MATCH('Respostas do Formulário 1'!P70,Escalas!$D$12:$D$17,0)</f>
        <v>4</v>
      </c>
      <c r="Q71" s="6">
        <f>MATCH('Respostas do Formulário 1'!Q70,Escalas!$D$12:$D$17,0)</f>
        <v>5</v>
      </c>
      <c r="R71" s="6">
        <f>MATCH('Respostas do Formulário 1'!R70,Escalas!$D$12:$D$17,0)</f>
        <v>1</v>
      </c>
      <c r="S71" s="6">
        <f>MATCH('Respostas do Formulário 1'!S70,Escalas!$D$12:$D$17,0)</f>
        <v>3</v>
      </c>
      <c r="T71" s="6">
        <f>MATCH('Respostas do Formulário 1'!T70,Escalas!$D$12:$D$17,0)</f>
        <v>3</v>
      </c>
      <c r="U71" s="6">
        <f>MATCH('Respostas do Formulário 1'!U70,Escalas!$D$12:$D$17,0)</f>
        <v>5</v>
      </c>
      <c r="V71" s="6">
        <f>MATCH('Respostas do Formulário 1'!V70,Escalas!$D$12:$D$17,0)</f>
        <v>5</v>
      </c>
      <c r="W71" s="6">
        <f>MATCH('Respostas do Formulário 1'!W70,Escalas!$D$12:$D$17,0)</f>
        <v>5</v>
      </c>
      <c r="X71" s="6">
        <f>MATCH('Respostas do Formulário 1'!X70,Escalas!$D$12:$D$17,0)</f>
        <v>3</v>
      </c>
      <c r="Y71" s="6">
        <f>MATCH('Respostas do Formulário 1'!Y70,Escalas!$D$12:$D$17,0)</f>
        <v>4</v>
      </c>
      <c r="Z71" s="6">
        <f>MATCH('Respostas do Formulário 1'!Z70,Escalas!$D$12:$D$17,0)</f>
        <v>3</v>
      </c>
      <c r="AA71" s="6">
        <f>MATCH('Respostas do Formulário 1'!AA70,Escalas!$D$12:$D$17,0)</f>
        <v>3</v>
      </c>
      <c r="AB71" s="6">
        <f>MATCH('Respostas do Formulário 1'!AB70,Escalas!$D$12:$D$17,0)</f>
        <v>4</v>
      </c>
      <c r="AC71" s="6">
        <f>MATCH('Respostas do Formulário 1'!AC70,Escalas!$D$12:$D$17,0)</f>
        <v>5</v>
      </c>
      <c r="AD71" s="6">
        <f>MATCH('Respostas do Formulário 1'!AD70,Escalas!$D$12:$D$17,0)</f>
        <v>4</v>
      </c>
      <c r="AE71" s="6">
        <f>MATCH('Respostas do Formulário 1'!AE70,Escalas!$D$12:$D$17,0)</f>
        <v>2</v>
      </c>
      <c r="AF71" s="6">
        <f>MATCH('Respostas do Formulário 1'!AF70,Escalas!$D$12:$D$17,0)</f>
        <v>3</v>
      </c>
      <c r="AG71" s="6">
        <f>MATCH('Respostas do Formulário 1'!AG70,Escalas!$D$12:$D$17,0)</f>
        <v>5</v>
      </c>
      <c r="AH71" s="6">
        <f>MATCH('Respostas do Formulário 1'!AH70,Escalas!$D$12:$D$17,0)</f>
        <v>1</v>
      </c>
      <c r="AI71" s="6">
        <f>MATCH('Respostas do Formulário 1'!AI70,Escalas!$D$12:$D$17,0)</f>
        <v>2</v>
      </c>
      <c r="AJ71" s="6">
        <f>MATCH('Respostas do Formulário 1'!AJ70,Escalas!$D$12:$D$17,0)</f>
        <v>2</v>
      </c>
      <c r="AK71" s="6">
        <f>MATCH('Respostas do Formulário 1'!AK70,Escalas!$D$12:$D$17,0)</f>
        <v>5</v>
      </c>
      <c r="AL71" s="6">
        <f>MATCH('Respostas do Formulário 1'!AL70,Escalas!$D$12:$D$17,0)</f>
        <v>1</v>
      </c>
      <c r="AM71" s="6">
        <f>MATCH('Respostas do Formulário 1'!AM70,Escalas!$D$12:$D$17,0)</f>
        <v>6</v>
      </c>
      <c r="AN71" s="6">
        <f>MATCH('Respostas do Formulário 1'!AN70,Escalas!$D$12:$D$17,0)</f>
        <v>6</v>
      </c>
      <c r="AO71" s="6">
        <f>MATCH('Respostas do Formulário 1'!AO70,Escalas!$D$12:$D$17,0)</f>
        <v>4</v>
      </c>
      <c r="AP71" s="6">
        <f>MATCH('Respostas do Formulário 1'!AP70,Escalas!$D$12:$D$17,0)</f>
        <v>3</v>
      </c>
      <c r="AQ71" s="6">
        <f>MATCH('Respostas do Formulário 1'!AQ70,Escalas!$D$12:$D$17,0)</f>
        <v>4</v>
      </c>
      <c r="AR71" s="6">
        <f>MATCH('Respostas do Formulário 1'!AR70,Escalas!$D$12:$D$17,0)</f>
        <v>4</v>
      </c>
      <c r="AS71" s="6">
        <f>MATCH('Respostas do Formulário 1'!AS70,Escalas!$D$12:$D$17,0)</f>
        <v>3</v>
      </c>
      <c r="AT71" s="6">
        <f>MATCH('Respostas do Formulário 1'!AT70,Escalas!$D$12:$D$17,0)</f>
        <v>4</v>
      </c>
      <c r="AU71" s="6">
        <f>MATCH('Respostas do Formulário 1'!AU70,Escalas!$D$12:$D$17,0)</f>
        <v>6</v>
      </c>
      <c r="AV71" s="6">
        <f>MATCH('Respostas do Formulário 1'!AV70,Escalas!$D$12:$D$17,0)</f>
        <v>4</v>
      </c>
      <c r="AW71" s="6">
        <f>MATCH('Respostas do Formulário 1'!AW70,Escalas!$D$12:$D$17,0)</f>
        <v>4</v>
      </c>
      <c r="AX71" s="6">
        <f>MATCH('Respostas do Formulário 1'!AX70,Escalas!$D$12:$D$17,0)</f>
        <v>5</v>
      </c>
      <c r="AY71" s="6">
        <f>MATCH('Respostas do Formulário 1'!AY70,Escalas!$D$12:$D$17,0)</f>
        <v>5</v>
      </c>
      <c r="AZ71" s="6">
        <f>MATCH('Respostas do Formulário 1'!AZ70,Escalas!$D$12:$D$17,0)</f>
        <v>4</v>
      </c>
      <c r="BA71" s="6">
        <f>MATCH('Respostas do Formulário 1'!BA70,Escalas!$D$12:$D$17,0)</f>
        <v>5</v>
      </c>
      <c r="BB71" s="6">
        <f>MATCH('Respostas do Formulário 1'!BB70,Escalas!$D$12:$D$17,0)</f>
        <v>3</v>
      </c>
      <c r="BC71" s="6">
        <f>MATCH('Respostas do Formulário 1'!BC70,Escalas!$D$12:$D$17,0)</f>
        <v>5</v>
      </c>
      <c r="BD71" s="6">
        <f>MATCH('Respostas do Formulário 1'!BD70,Escalas!$D$12:$D$17,0)</f>
        <v>4</v>
      </c>
      <c r="BE71" s="6">
        <f>MATCH('Respostas do Formulário 1'!BE70,Escalas!$D$12:$D$17,0)</f>
        <v>2</v>
      </c>
    </row>
    <row r="72" spans="6:57" x14ac:dyDescent="0.25">
      <c r="F72" s="6">
        <f>MATCH('Respostas do Formulário 1'!F71,Escalas!$D$4:$D$9,0)</f>
        <v>5</v>
      </c>
      <c r="G72" s="6">
        <f>MATCH('Respostas do Formulário 1'!G71,Escalas!$D$4:$D$9,0)</f>
        <v>5</v>
      </c>
      <c r="H72" s="6">
        <f>MATCH('Respostas do Formulário 1'!H71,Escalas!$D$4:$D$9,0)</f>
        <v>4</v>
      </c>
      <c r="I72" s="6">
        <f>MATCH('Respostas do Formulário 1'!I71,Escalas!$D$4:$D$9,0)</f>
        <v>4</v>
      </c>
      <c r="J72" s="6">
        <f>MATCH('Respostas do Formulário 1'!J71,Escalas!$D$4:$D$9,0)</f>
        <v>4</v>
      </c>
      <c r="K72" s="6">
        <f>MATCH('Respostas do Formulário 1'!K71,Escalas!$D$4:$D$9,0)</f>
        <v>5</v>
      </c>
      <c r="L72" s="6">
        <f>MATCH('Respostas do Formulário 1'!L71,Escalas!$D$4:$D$9,0)</f>
        <v>5</v>
      </c>
      <c r="M72" s="6">
        <f>MATCH('Respostas do Formulário 1'!M71,Escalas!$D$12:$D$17,0)</f>
        <v>4</v>
      </c>
      <c r="N72" s="6">
        <f>MATCH('Respostas do Formulário 1'!N71,Escalas!$D$12:$D$17,0)</f>
        <v>4</v>
      </c>
      <c r="O72" s="6">
        <f>MATCH('Respostas do Formulário 1'!O71,Escalas!$D$12:$D$17,0)</f>
        <v>4</v>
      </c>
      <c r="P72" s="6">
        <f>MATCH('Respostas do Formulário 1'!P71,Escalas!$D$12:$D$17,0)</f>
        <v>6</v>
      </c>
      <c r="Q72" s="6">
        <f>MATCH('Respostas do Formulário 1'!Q71,Escalas!$D$12:$D$17,0)</f>
        <v>6</v>
      </c>
      <c r="R72" s="6">
        <f>MATCH('Respostas do Formulário 1'!R71,Escalas!$D$12:$D$17,0)</f>
        <v>4</v>
      </c>
      <c r="S72" s="6">
        <f>MATCH('Respostas do Formulário 1'!S71,Escalas!$D$12:$D$17,0)</f>
        <v>4</v>
      </c>
      <c r="T72" s="6">
        <f>MATCH('Respostas do Formulário 1'!T71,Escalas!$D$12:$D$17,0)</f>
        <v>4</v>
      </c>
      <c r="U72" s="6">
        <f>MATCH('Respostas do Formulário 1'!U71,Escalas!$D$12:$D$17,0)</f>
        <v>4</v>
      </c>
      <c r="V72" s="6">
        <f>MATCH('Respostas do Formulário 1'!V71,Escalas!$D$12:$D$17,0)</f>
        <v>4</v>
      </c>
      <c r="W72" s="6">
        <f>MATCH('Respostas do Formulário 1'!W71,Escalas!$D$12:$D$17,0)</f>
        <v>4</v>
      </c>
      <c r="X72" s="6">
        <f>MATCH('Respostas do Formulário 1'!X71,Escalas!$D$12:$D$17,0)</f>
        <v>4</v>
      </c>
      <c r="Y72" s="6">
        <f>MATCH('Respostas do Formulário 1'!Y71,Escalas!$D$12:$D$17,0)</f>
        <v>4</v>
      </c>
      <c r="Z72" s="6">
        <f>MATCH('Respostas do Formulário 1'!Z71,Escalas!$D$12:$D$17,0)</f>
        <v>4</v>
      </c>
      <c r="AA72" s="6">
        <f>MATCH('Respostas do Formulário 1'!AA71,Escalas!$D$12:$D$17,0)</f>
        <v>4</v>
      </c>
      <c r="AB72" s="6">
        <f>MATCH('Respostas do Formulário 1'!AB71,Escalas!$D$12:$D$17,0)</f>
        <v>3</v>
      </c>
      <c r="AC72" s="6">
        <f>MATCH('Respostas do Formulário 1'!AC71,Escalas!$D$12:$D$17,0)</f>
        <v>4</v>
      </c>
      <c r="AD72" s="6">
        <f>MATCH('Respostas do Formulário 1'!AD71,Escalas!$D$12:$D$17,0)</f>
        <v>4</v>
      </c>
      <c r="AE72" s="6">
        <f>MATCH('Respostas do Formulário 1'!AE71,Escalas!$D$12:$D$17,0)</f>
        <v>4</v>
      </c>
      <c r="AF72" s="6">
        <f>MATCH('Respostas do Formulário 1'!AF71,Escalas!$D$12:$D$17,0)</f>
        <v>4</v>
      </c>
      <c r="AG72" s="6">
        <f>MATCH('Respostas do Formulário 1'!AG71,Escalas!$D$12:$D$17,0)</f>
        <v>4</v>
      </c>
      <c r="AH72" s="6">
        <f>MATCH('Respostas do Formulário 1'!AH71,Escalas!$D$12:$D$17,0)</f>
        <v>4</v>
      </c>
      <c r="AI72" s="6">
        <f>MATCH('Respostas do Formulário 1'!AI71,Escalas!$D$12:$D$17,0)</f>
        <v>2</v>
      </c>
      <c r="AJ72" s="6">
        <f>MATCH('Respostas do Formulário 1'!AJ71,Escalas!$D$12:$D$17,0)</f>
        <v>4</v>
      </c>
      <c r="AK72" s="6">
        <f>MATCH('Respostas do Formulário 1'!AK71,Escalas!$D$12:$D$17,0)</f>
        <v>4</v>
      </c>
      <c r="AL72" s="6">
        <f>MATCH('Respostas do Formulário 1'!AL71,Escalas!$D$12:$D$17,0)</f>
        <v>4</v>
      </c>
      <c r="AM72" s="6">
        <f>MATCH('Respostas do Formulário 1'!AM71,Escalas!$D$12:$D$17,0)</f>
        <v>6</v>
      </c>
      <c r="AN72" s="6">
        <f>MATCH('Respostas do Formulário 1'!AN71,Escalas!$D$12:$D$17,0)</f>
        <v>6</v>
      </c>
      <c r="AO72" s="6">
        <f>MATCH('Respostas do Formulário 1'!AO71,Escalas!$D$12:$D$17,0)</f>
        <v>4</v>
      </c>
      <c r="AP72" s="6">
        <f>MATCH('Respostas do Formulário 1'!AP71,Escalas!$D$12:$D$17,0)</f>
        <v>4</v>
      </c>
      <c r="AQ72" s="6">
        <f>MATCH('Respostas do Formulário 1'!AQ71,Escalas!$D$12:$D$17,0)</f>
        <v>4</v>
      </c>
      <c r="AR72" s="6">
        <f>MATCH('Respostas do Formulário 1'!AR71,Escalas!$D$12:$D$17,0)</f>
        <v>4</v>
      </c>
      <c r="AS72" s="6">
        <f>MATCH('Respostas do Formulário 1'!AS71,Escalas!$D$12:$D$17,0)</f>
        <v>4</v>
      </c>
      <c r="AT72" s="6">
        <f>MATCH('Respostas do Formulário 1'!AT71,Escalas!$D$12:$D$17,0)</f>
        <v>4</v>
      </c>
      <c r="AU72" s="6">
        <f>MATCH('Respostas do Formulário 1'!AU71,Escalas!$D$12:$D$17,0)</f>
        <v>4</v>
      </c>
      <c r="AV72" s="6">
        <f>MATCH('Respostas do Formulário 1'!AV71,Escalas!$D$12:$D$17,0)</f>
        <v>4</v>
      </c>
      <c r="AW72" s="6">
        <f>MATCH('Respostas do Formulário 1'!AW71,Escalas!$D$12:$D$17,0)</f>
        <v>4</v>
      </c>
      <c r="AX72" s="6">
        <f>MATCH('Respostas do Formulário 1'!AX71,Escalas!$D$12:$D$17,0)</f>
        <v>4</v>
      </c>
      <c r="AY72" s="6">
        <f>MATCH('Respostas do Formulário 1'!AY71,Escalas!$D$12:$D$17,0)</f>
        <v>4</v>
      </c>
      <c r="AZ72" s="6">
        <f>MATCH('Respostas do Formulário 1'!AZ71,Escalas!$D$12:$D$17,0)</f>
        <v>4</v>
      </c>
      <c r="BA72" s="6">
        <f>MATCH('Respostas do Formulário 1'!BA71,Escalas!$D$12:$D$17,0)</f>
        <v>4</v>
      </c>
      <c r="BB72" s="6">
        <f>MATCH('Respostas do Formulário 1'!BB71,Escalas!$D$12:$D$17,0)</f>
        <v>4</v>
      </c>
      <c r="BC72" s="6">
        <f>MATCH('Respostas do Formulário 1'!BC71,Escalas!$D$12:$D$17,0)</f>
        <v>4</v>
      </c>
      <c r="BD72" s="6">
        <f>MATCH('Respostas do Formulário 1'!BD71,Escalas!$D$12:$D$17,0)</f>
        <v>4</v>
      </c>
      <c r="BE72" s="6">
        <f>MATCH('Respostas do Formulário 1'!BE71,Escalas!$D$12:$D$17,0)</f>
        <v>4</v>
      </c>
    </row>
    <row r="73" spans="6:57" x14ac:dyDescent="0.25">
      <c r="F73" s="6">
        <f>MATCH('Respostas do Formulário 1'!F72,Escalas!$D$4:$D$9,0)</f>
        <v>5</v>
      </c>
      <c r="G73" s="6">
        <f>MATCH('Respostas do Formulário 1'!G72,Escalas!$D$4:$D$9,0)</f>
        <v>5</v>
      </c>
      <c r="H73" s="6">
        <f>MATCH('Respostas do Formulário 1'!H72,Escalas!$D$4:$D$9,0)</f>
        <v>5</v>
      </c>
      <c r="I73" s="6">
        <f>MATCH('Respostas do Formulário 1'!I72,Escalas!$D$4:$D$9,0)</f>
        <v>4</v>
      </c>
      <c r="J73" s="6">
        <f>MATCH('Respostas do Formulário 1'!J72,Escalas!$D$4:$D$9,0)</f>
        <v>6</v>
      </c>
      <c r="K73" s="6">
        <f>MATCH('Respostas do Formulário 1'!K72,Escalas!$D$4:$D$9,0)</f>
        <v>6</v>
      </c>
      <c r="L73" s="6">
        <f>MATCH('Respostas do Formulário 1'!L72,Escalas!$D$4:$D$9,0)</f>
        <v>5</v>
      </c>
      <c r="M73" s="6">
        <f>MATCH('Respostas do Formulário 1'!M72,Escalas!$D$12:$D$17,0)</f>
        <v>5</v>
      </c>
      <c r="N73" s="6">
        <f>MATCH('Respostas do Formulário 1'!N72,Escalas!$D$12:$D$17,0)</f>
        <v>5</v>
      </c>
      <c r="O73" s="6">
        <f>MATCH('Respostas do Formulário 1'!O72,Escalas!$D$12:$D$17,0)</f>
        <v>6</v>
      </c>
      <c r="P73" s="6">
        <f>MATCH('Respostas do Formulário 1'!P72,Escalas!$D$12:$D$17,0)</f>
        <v>6</v>
      </c>
      <c r="Q73" s="6">
        <f>MATCH('Respostas do Formulário 1'!Q72,Escalas!$D$12:$D$17,0)</f>
        <v>5</v>
      </c>
      <c r="R73" s="6">
        <f>MATCH('Respostas do Formulário 1'!R72,Escalas!$D$12:$D$17,0)</f>
        <v>4</v>
      </c>
      <c r="S73" s="6">
        <f>MATCH('Respostas do Formulário 1'!S72,Escalas!$D$12:$D$17,0)</f>
        <v>3</v>
      </c>
      <c r="T73" s="6">
        <f>MATCH('Respostas do Formulário 1'!T72,Escalas!$D$12:$D$17,0)</f>
        <v>3</v>
      </c>
      <c r="U73" s="6">
        <f>MATCH('Respostas do Formulário 1'!U72,Escalas!$D$12:$D$17,0)</f>
        <v>3</v>
      </c>
      <c r="V73" s="6">
        <f>MATCH('Respostas do Formulário 1'!V72,Escalas!$D$12:$D$17,0)</f>
        <v>6</v>
      </c>
      <c r="W73" s="6">
        <f>MATCH('Respostas do Formulário 1'!W72,Escalas!$D$12:$D$17,0)</f>
        <v>6</v>
      </c>
      <c r="X73" s="6">
        <f>MATCH('Respostas do Formulário 1'!X72,Escalas!$D$12:$D$17,0)</f>
        <v>6</v>
      </c>
      <c r="Y73" s="6">
        <f>MATCH('Respostas do Formulário 1'!Y72,Escalas!$D$12:$D$17,0)</f>
        <v>4</v>
      </c>
      <c r="Z73" s="6">
        <f>MATCH('Respostas do Formulário 1'!Z72,Escalas!$D$12:$D$17,0)</f>
        <v>5</v>
      </c>
      <c r="AA73" s="6">
        <f>MATCH('Respostas do Formulário 1'!AA72,Escalas!$D$12:$D$17,0)</f>
        <v>5</v>
      </c>
      <c r="AB73" s="6">
        <f>MATCH('Respostas do Formulário 1'!AB72,Escalas!$D$12:$D$17,0)</f>
        <v>5</v>
      </c>
      <c r="AC73" s="6">
        <f>MATCH('Respostas do Formulário 1'!AC72,Escalas!$D$12:$D$17,0)</f>
        <v>5</v>
      </c>
      <c r="AD73" s="6">
        <f>MATCH('Respostas do Formulário 1'!AD72,Escalas!$D$12:$D$17,0)</f>
        <v>5</v>
      </c>
      <c r="AE73" s="6">
        <f>MATCH('Respostas do Formulário 1'!AE72,Escalas!$D$12:$D$17,0)</f>
        <v>5</v>
      </c>
      <c r="AF73" s="6">
        <f>MATCH('Respostas do Formulário 1'!AF72,Escalas!$D$12:$D$17,0)</f>
        <v>6</v>
      </c>
      <c r="AG73" s="6">
        <f>MATCH('Respostas do Formulário 1'!AG72,Escalas!$D$12:$D$17,0)</f>
        <v>5</v>
      </c>
      <c r="AH73" s="6">
        <f>MATCH('Respostas do Formulário 1'!AH72,Escalas!$D$12:$D$17,0)</f>
        <v>6</v>
      </c>
      <c r="AI73" s="6">
        <f>MATCH('Respostas do Formulário 1'!AI72,Escalas!$D$12:$D$17,0)</f>
        <v>3</v>
      </c>
      <c r="AJ73" s="6">
        <f>MATCH('Respostas do Formulário 1'!AJ72,Escalas!$D$12:$D$17,0)</f>
        <v>5</v>
      </c>
      <c r="AK73" s="6">
        <f>MATCH('Respostas do Formulário 1'!AK72,Escalas!$D$12:$D$17,0)</f>
        <v>6</v>
      </c>
      <c r="AL73" s="6">
        <f>MATCH('Respostas do Formulário 1'!AL72,Escalas!$D$12:$D$17,0)</f>
        <v>6</v>
      </c>
      <c r="AM73" s="6">
        <f>MATCH('Respostas do Formulário 1'!AM72,Escalas!$D$12:$D$17,0)</f>
        <v>6</v>
      </c>
      <c r="AN73" s="6">
        <f>MATCH('Respostas do Formulário 1'!AN72,Escalas!$D$12:$D$17,0)</f>
        <v>6</v>
      </c>
      <c r="AO73" s="6">
        <f>MATCH('Respostas do Formulário 1'!AO72,Escalas!$D$12:$D$17,0)</f>
        <v>3</v>
      </c>
      <c r="AP73" s="6">
        <f>MATCH('Respostas do Formulário 1'!AP72,Escalas!$D$12:$D$17,0)</f>
        <v>3</v>
      </c>
      <c r="AQ73" s="6">
        <f>MATCH('Respostas do Formulário 1'!AQ72,Escalas!$D$12:$D$17,0)</f>
        <v>5</v>
      </c>
      <c r="AR73" s="6">
        <f>MATCH('Respostas do Formulário 1'!AR72,Escalas!$D$12:$D$17,0)</f>
        <v>4</v>
      </c>
      <c r="AS73" s="6">
        <f>MATCH('Respostas do Formulário 1'!AS72,Escalas!$D$12:$D$17,0)</f>
        <v>5</v>
      </c>
      <c r="AT73" s="6">
        <f>MATCH('Respostas do Formulário 1'!AT72,Escalas!$D$12:$D$17,0)</f>
        <v>5</v>
      </c>
      <c r="AU73" s="6">
        <f>MATCH('Respostas do Formulário 1'!AU72,Escalas!$D$12:$D$17,0)</f>
        <v>6</v>
      </c>
      <c r="AV73" s="6">
        <f>MATCH('Respostas do Formulário 1'!AV72,Escalas!$D$12:$D$17,0)</f>
        <v>6</v>
      </c>
      <c r="AW73" s="6">
        <f>MATCH('Respostas do Formulário 1'!AW72,Escalas!$D$12:$D$17,0)</f>
        <v>5</v>
      </c>
      <c r="AX73" s="6">
        <f>MATCH('Respostas do Formulário 1'!AX72,Escalas!$D$12:$D$17,0)</f>
        <v>5</v>
      </c>
      <c r="AY73" s="6">
        <f>MATCH('Respostas do Formulário 1'!AY72,Escalas!$D$12:$D$17,0)</f>
        <v>5</v>
      </c>
      <c r="AZ73" s="6">
        <f>MATCH('Respostas do Formulário 1'!AZ72,Escalas!$D$12:$D$17,0)</f>
        <v>5</v>
      </c>
      <c r="BA73" s="6">
        <f>MATCH('Respostas do Formulário 1'!BA72,Escalas!$D$12:$D$17,0)</f>
        <v>5</v>
      </c>
      <c r="BB73" s="6">
        <f>MATCH('Respostas do Formulário 1'!BB72,Escalas!$D$12:$D$17,0)</f>
        <v>5</v>
      </c>
      <c r="BC73" s="6">
        <f>MATCH('Respostas do Formulário 1'!BC72,Escalas!$D$12:$D$17,0)</f>
        <v>6</v>
      </c>
      <c r="BD73" s="6">
        <f>MATCH('Respostas do Formulário 1'!BD72,Escalas!$D$12:$D$17,0)</f>
        <v>6</v>
      </c>
      <c r="BE73" s="6">
        <f>MATCH('Respostas do Formulário 1'!BE72,Escalas!$D$12:$D$17,0)</f>
        <v>6</v>
      </c>
    </row>
    <row r="74" spans="6:57" x14ac:dyDescent="0.25">
      <c r="F74" s="6">
        <f>MATCH('Respostas do Formulário 1'!F73,Escalas!$D$4:$D$9,0)</f>
        <v>5</v>
      </c>
      <c r="G74" s="6">
        <f>MATCH('Respostas do Formulário 1'!G73,Escalas!$D$4:$D$9,0)</f>
        <v>5</v>
      </c>
      <c r="H74" s="6">
        <f>MATCH('Respostas do Formulário 1'!H73,Escalas!$D$4:$D$9,0)</f>
        <v>5</v>
      </c>
      <c r="I74" s="6">
        <f>MATCH('Respostas do Formulário 1'!I73,Escalas!$D$4:$D$9,0)</f>
        <v>5</v>
      </c>
      <c r="J74" s="6">
        <f>MATCH('Respostas do Formulário 1'!J73,Escalas!$D$4:$D$9,0)</f>
        <v>5</v>
      </c>
      <c r="K74" s="6">
        <f>MATCH('Respostas do Formulário 1'!K73,Escalas!$D$4:$D$9,0)</f>
        <v>5</v>
      </c>
      <c r="L74" s="6">
        <f>MATCH('Respostas do Formulário 1'!L73,Escalas!$D$4:$D$9,0)</f>
        <v>5</v>
      </c>
      <c r="M74" s="6">
        <f>MATCH('Respostas do Formulário 1'!M73,Escalas!$D$12:$D$17,0)</f>
        <v>5</v>
      </c>
      <c r="N74" s="6">
        <f>MATCH('Respostas do Formulário 1'!N73,Escalas!$D$12:$D$17,0)</f>
        <v>5</v>
      </c>
      <c r="O74" s="6">
        <f>MATCH('Respostas do Formulário 1'!O73,Escalas!$D$12:$D$17,0)</f>
        <v>4</v>
      </c>
      <c r="P74" s="6">
        <f>MATCH('Respostas do Formulário 1'!P73,Escalas!$D$12:$D$17,0)</f>
        <v>5</v>
      </c>
      <c r="Q74" s="6">
        <f>MATCH('Respostas do Formulário 1'!Q73,Escalas!$D$12:$D$17,0)</f>
        <v>4</v>
      </c>
      <c r="R74" s="6">
        <f>MATCH('Respostas do Formulário 1'!R73,Escalas!$D$12:$D$17,0)</f>
        <v>4</v>
      </c>
      <c r="S74" s="6">
        <f>MATCH('Respostas do Formulário 1'!S73,Escalas!$D$12:$D$17,0)</f>
        <v>4</v>
      </c>
      <c r="T74" s="6">
        <f>MATCH('Respostas do Formulário 1'!T73,Escalas!$D$12:$D$17,0)</f>
        <v>4</v>
      </c>
      <c r="U74" s="6">
        <f>MATCH('Respostas do Formulário 1'!U73,Escalas!$D$12:$D$17,0)</f>
        <v>4</v>
      </c>
      <c r="V74" s="6">
        <f>MATCH('Respostas do Formulário 1'!V73,Escalas!$D$12:$D$17,0)</f>
        <v>4</v>
      </c>
      <c r="W74" s="6">
        <f>MATCH('Respostas do Formulário 1'!W73,Escalas!$D$12:$D$17,0)</f>
        <v>4</v>
      </c>
      <c r="X74" s="6">
        <f>MATCH('Respostas do Formulário 1'!X73,Escalas!$D$12:$D$17,0)</f>
        <v>4</v>
      </c>
      <c r="Y74" s="6">
        <f>MATCH('Respostas do Formulário 1'!Y73,Escalas!$D$12:$D$17,0)</f>
        <v>4</v>
      </c>
      <c r="Z74" s="6">
        <f>MATCH('Respostas do Formulário 1'!Z73,Escalas!$D$12:$D$17,0)</f>
        <v>4</v>
      </c>
      <c r="AA74" s="6">
        <f>MATCH('Respostas do Formulário 1'!AA73,Escalas!$D$12:$D$17,0)</f>
        <v>4</v>
      </c>
      <c r="AB74" s="6">
        <f>MATCH('Respostas do Formulário 1'!AB73,Escalas!$D$12:$D$17,0)</f>
        <v>4</v>
      </c>
      <c r="AC74" s="6">
        <f>MATCH('Respostas do Formulário 1'!AC73,Escalas!$D$12:$D$17,0)</f>
        <v>4</v>
      </c>
      <c r="AD74" s="6">
        <f>MATCH('Respostas do Formulário 1'!AD73,Escalas!$D$12:$D$17,0)</f>
        <v>4</v>
      </c>
      <c r="AE74" s="6">
        <f>MATCH('Respostas do Formulário 1'!AE73,Escalas!$D$12:$D$17,0)</f>
        <v>4</v>
      </c>
      <c r="AF74" s="6">
        <f>MATCH('Respostas do Formulário 1'!AF73,Escalas!$D$12:$D$17,0)</f>
        <v>6</v>
      </c>
      <c r="AG74" s="6">
        <f>MATCH('Respostas do Formulário 1'!AG73,Escalas!$D$12:$D$17,0)</f>
        <v>5</v>
      </c>
      <c r="AH74" s="6">
        <f>MATCH('Respostas do Formulário 1'!AH73,Escalas!$D$12:$D$17,0)</f>
        <v>5</v>
      </c>
      <c r="AI74" s="6">
        <f>MATCH('Respostas do Formulário 1'!AI73,Escalas!$D$12:$D$17,0)</f>
        <v>5</v>
      </c>
      <c r="AJ74" s="6">
        <f>MATCH('Respostas do Formulário 1'!AJ73,Escalas!$D$12:$D$17,0)</f>
        <v>5</v>
      </c>
      <c r="AK74" s="6">
        <f>MATCH('Respostas do Formulário 1'!AK73,Escalas!$D$12:$D$17,0)</f>
        <v>4</v>
      </c>
      <c r="AL74" s="6">
        <f>MATCH('Respostas do Formulário 1'!AL73,Escalas!$D$12:$D$17,0)</f>
        <v>4</v>
      </c>
      <c r="AM74" s="6">
        <f>MATCH('Respostas do Formulário 1'!AM73,Escalas!$D$12:$D$17,0)</f>
        <v>5</v>
      </c>
      <c r="AN74" s="6">
        <f>MATCH('Respostas do Formulário 1'!AN73,Escalas!$D$12:$D$17,0)</f>
        <v>5</v>
      </c>
      <c r="AO74" s="6">
        <f>MATCH('Respostas do Formulário 1'!AO73,Escalas!$D$12:$D$17,0)</f>
        <v>2</v>
      </c>
      <c r="AP74" s="6">
        <f>MATCH('Respostas do Formulário 1'!AP73,Escalas!$D$12:$D$17,0)</f>
        <v>4</v>
      </c>
      <c r="AQ74" s="6">
        <f>MATCH('Respostas do Formulário 1'!AQ73,Escalas!$D$12:$D$17,0)</f>
        <v>4</v>
      </c>
      <c r="AR74" s="6">
        <f>MATCH('Respostas do Formulário 1'!AR73,Escalas!$D$12:$D$17,0)</f>
        <v>4</v>
      </c>
      <c r="AS74" s="6">
        <f>MATCH('Respostas do Formulário 1'!AS73,Escalas!$D$12:$D$17,0)</f>
        <v>5</v>
      </c>
      <c r="AT74" s="6">
        <f>MATCH('Respostas do Formulário 1'!AT73,Escalas!$D$12:$D$17,0)</f>
        <v>4</v>
      </c>
      <c r="AU74" s="6">
        <f>MATCH('Respostas do Formulário 1'!AU73,Escalas!$D$12:$D$17,0)</f>
        <v>4</v>
      </c>
      <c r="AV74" s="6">
        <f>MATCH('Respostas do Formulário 1'!AV73,Escalas!$D$12:$D$17,0)</f>
        <v>4</v>
      </c>
      <c r="AW74" s="6">
        <f>MATCH('Respostas do Formulário 1'!AW73,Escalas!$D$12:$D$17,0)</f>
        <v>4</v>
      </c>
      <c r="AX74" s="6">
        <f>MATCH('Respostas do Formulário 1'!AX73,Escalas!$D$12:$D$17,0)</f>
        <v>4</v>
      </c>
      <c r="AY74" s="6">
        <f>MATCH('Respostas do Formulário 1'!AY73,Escalas!$D$12:$D$17,0)</f>
        <v>4</v>
      </c>
      <c r="AZ74" s="6">
        <f>MATCH('Respostas do Formulário 1'!AZ73,Escalas!$D$12:$D$17,0)</f>
        <v>4</v>
      </c>
      <c r="BA74" s="6">
        <f>MATCH('Respostas do Formulário 1'!BA73,Escalas!$D$12:$D$17,0)</f>
        <v>4</v>
      </c>
      <c r="BB74" s="6">
        <f>MATCH('Respostas do Formulário 1'!BB73,Escalas!$D$12:$D$17,0)</f>
        <v>4</v>
      </c>
      <c r="BC74" s="6">
        <f>MATCH('Respostas do Formulário 1'!BC73,Escalas!$D$12:$D$17,0)</f>
        <v>4</v>
      </c>
      <c r="BD74" s="6">
        <f>MATCH('Respostas do Formulário 1'!BD73,Escalas!$D$12:$D$17,0)</f>
        <v>4</v>
      </c>
      <c r="BE74" s="6">
        <f>MATCH('Respostas do Formulário 1'!BE73,Escalas!$D$12:$D$17,0)</f>
        <v>4</v>
      </c>
    </row>
    <row r="75" spans="6:57" x14ac:dyDescent="0.25">
      <c r="F75" s="6">
        <f>MATCH('Respostas do Formulário 1'!F74,Escalas!$D$4:$D$9,0)</f>
        <v>5</v>
      </c>
      <c r="G75" s="6">
        <f>MATCH('Respostas do Formulário 1'!G74,Escalas!$D$4:$D$9,0)</f>
        <v>5</v>
      </c>
      <c r="H75" s="6">
        <f>MATCH('Respostas do Formulário 1'!H74,Escalas!$D$4:$D$9,0)</f>
        <v>5</v>
      </c>
      <c r="I75" s="6">
        <f>MATCH('Respostas do Formulário 1'!I74,Escalas!$D$4:$D$9,0)</f>
        <v>5</v>
      </c>
      <c r="J75" s="6">
        <f>MATCH('Respostas do Formulário 1'!J74,Escalas!$D$4:$D$9,0)</f>
        <v>5</v>
      </c>
      <c r="K75" s="6">
        <f>MATCH('Respostas do Formulário 1'!K74,Escalas!$D$4:$D$9,0)</f>
        <v>5</v>
      </c>
      <c r="L75" s="6">
        <f>MATCH('Respostas do Formulário 1'!L74,Escalas!$D$4:$D$9,0)</f>
        <v>5</v>
      </c>
      <c r="M75" s="6">
        <f>MATCH('Respostas do Formulário 1'!M74,Escalas!$D$12:$D$17,0)</f>
        <v>5</v>
      </c>
      <c r="N75" s="6">
        <f>MATCH('Respostas do Formulário 1'!N74,Escalas!$D$12:$D$17,0)</f>
        <v>5</v>
      </c>
      <c r="O75" s="6">
        <f>MATCH('Respostas do Formulário 1'!O74,Escalas!$D$12:$D$17,0)</f>
        <v>4</v>
      </c>
      <c r="P75" s="6">
        <f>MATCH('Respostas do Formulário 1'!P74,Escalas!$D$12:$D$17,0)</f>
        <v>5</v>
      </c>
      <c r="Q75" s="6">
        <f>MATCH('Respostas do Formulário 1'!Q74,Escalas!$D$12:$D$17,0)</f>
        <v>4</v>
      </c>
      <c r="R75" s="6">
        <f>MATCH('Respostas do Formulário 1'!R74,Escalas!$D$12:$D$17,0)</f>
        <v>4</v>
      </c>
      <c r="S75" s="6">
        <f>MATCH('Respostas do Formulário 1'!S74,Escalas!$D$12:$D$17,0)</f>
        <v>4</v>
      </c>
      <c r="T75" s="6">
        <f>MATCH('Respostas do Formulário 1'!T74,Escalas!$D$12:$D$17,0)</f>
        <v>4</v>
      </c>
      <c r="U75" s="6">
        <f>MATCH('Respostas do Formulário 1'!U74,Escalas!$D$12:$D$17,0)</f>
        <v>4</v>
      </c>
      <c r="V75" s="6">
        <f>MATCH('Respostas do Formulário 1'!V74,Escalas!$D$12:$D$17,0)</f>
        <v>4</v>
      </c>
      <c r="W75" s="6">
        <f>MATCH('Respostas do Formulário 1'!W74,Escalas!$D$12:$D$17,0)</f>
        <v>4</v>
      </c>
      <c r="X75" s="6">
        <f>MATCH('Respostas do Formulário 1'!X74,Escalas!$D$12:$D$17,0)</f>
        <v>4</v>
      </c>
      <c r="Y75" s="6">
        <f>MATCH('Respostas do Formulário 1'!Y74,Escalas!$D$12:$D$17,0)</f>
        <v>4</v>
      </c>
      <c r="Z75" s="6">
        <f>MATCH('Respostas do Formulário 1'!Z74,Escalas!$D$12:$D$17,0)</f>
        <v>4</v>
      </c>
      <c r="AA75" s="6">
        <f>MATCH('Respostas do Formulário 1'!AA74,Escalas!$D$12:$D$17,0)</f>
        <v>4</v>
      </c>
      <c r="AB75" s="6">
        <f>MATCH('Respostas do Formulário 1'!AB74,Escalas!$D$12:$D$17,0)</f>
        <v>4</v>
      </c>
      <c r="AC75" s="6">
        <f>MATCH('Respostas do Formulário 1'!AC74,Escalas!$D$12:$D$17,0)</f>
        <v>4</v>
      </c>
      <c r="AD75" s="6">
        <f>MATCH('Respostas do Formulário 1'!AD74,Escalas!$D$12:$D$17,0)</f>
        <v>4</v>
      </c>
      <c r="AE75" s="6">
        <f>MATCH('Respostas do Formulário 1'!AE74,Escalas!$D$12:$D$17,0)</f>
        <v>4</v>
      </c>
      <c r="AF75" s="6">
        <f>MATCH('Respostas do Formulário 1'!AF74,Escalas!$D$12:$D$17,0)</f>
        <v>6</v>
      </c>
      <c r="AG75" s="6">
        <f>MATCH('Respostas do Formulário 1'!AG74,Escalas!$D$12:$D$17,0)</f>
        <v>5</v>
      </c>
      <c r="AH75" s="6">
        <f>MATCH('Respostas do Formulário 1'!AH74,Escalas!$D$12:$D$17,0)</f>
        <v>5</v>
      </c>
      <c r="AI75" s="6">
        <f>MATCH('Respostas do Formulário 1'!AI74,Escalas!$D$12:$D$17,0)</f>
        <v>5</v>
      </c>
      <c r="AJ75" s="6">
        <f>MATCH('Respostas do Formulário 1'!AJ74,Escalas!$D$12:$D$17,0)</f>
        <v>5</v>
      </c>
      <c r="AK75" s="6">
        <f>MATCH('Respostas do Formulário 1'!AK74,Escalas!$D$12:$D$17,0)</f>
        <v>4</v>
      </c>
      <c r="AL75" s="6">
        <f>MATCH('Respostas do Formulário 1'!AL74,Escalas!$D$12:$D$17,0)</f>
        <v>4</v>
      </c>
      <c r="AM75" s="6">
        <f>MATCH('Respostas do Formulário 1'!AM74,Escalas!$D$12:$D$17,0)</f>
        <v>5</v>
      </c>
      <c r="AN75" s="6">
        <f>MATCH('Respostas do Formulário 1'!AN74,Escalas!$D$12:$D$17,0)</f>
        <v>5</v>
      </c>
      <c r="AO75" s="6">
        <f>MATCH('Respostas do Formulário 1'!AO74,Escalas!$D$12:$D$17,0)</f>
        <v>2</v>
      </c>
      <c r="AP75" s="6">
        <f>MATCH('Respostas do Formulário 1'!AP74,Escalas!$D$12:$D$17,0)</f>
        <v>4</v>
      </c>
      <c r="AQ75" s="6">
        <f>MATCH('Respostas do Formulário 1'!AQ74,Escalas!$D$12:$D$17,0)</f>
        <v>4</v>
      </c>
      <c r="AR75" s="6">
        <f>MATCH('Respostas do Formulário 1'!AR74,Escalas!$D$12:$D$17,0)</f>
        <v>4</v>
      </c>
      <c r="AS75" s="6">
        <f>MATCH('Respostas do Formulário 1'!AS74,Escalas!$D$12:$D$17,0)</f>
        <v>5</v>
      </c>
      <c r="AT75" s="6">
        <f>MATCH('Respostas do Formulário 1'!AT74,Escalas!$D$12:$D$17,0)</f>
        <v>4</v>
      </c>
      <c r="AU75" s="6">
        <f>MATCH('Respostas do Formulário 1'!AU74,Escalas!$D$12:$D$17,0)</f>
        <v>4</v>
      </c>
      <c r="AV75" s="6">
        <f>MATCH('Respostas do Formulário 1'!AV74,Escalas!$D$12:$D$17,0)</f>
        <v>4</v>
      </c>
      <c r="AW75" s="6">
        <f>MATCH('Respostas do Formulário 1'!AW74,Escalas!$D$12:$D$17,0)</f>
        <v>4</v>
      </c>
      <c r="AX75" s="6">
        <f>MATCH('Respostas do Formulário 1'!AX74,Escalas!$D$12:$D$17,0)</f>
        <v>4</v>
      </c>
      <c r="AY75" s="6">
        <f>MATCH('Respostas do Formulário 1'!AY74,Escalas!$D$12:$D$17,0)</f>
        <v>4</v>
      </c>
      <c r="AZ75" s="6">
        <f>MATCH('Respostas do Formulário 1'!AZ74,Escalas!$D$12:$D$17,0)</f>
        <v>4</v>
      </c>
      <c r="BA75" s="6">
        <f>MATCH('Respostas do Formulário 1'!BA74,Escalas!$D$12:$D$17,0)</f>
        <v>4</v>
      </c>
      <c r="BB75" s="6">
        <f>MATCH('Respostas do Formulário 1'!BB74,Escalas!$D$12:$D$17,0)</f>
        <v>4</v>
      </c>
      <c r="BC75" s="6">
        <f>MATCH('Respostas do Formulário 1'!BC74,Escalas!$D$12:$D$17,0)</f>
        <v>4</v>
      </c>
      <c r="BD75" s="6">
        <f>MATCH('Respostas do Formulário 1'!BD74,Escalas!$D$12:$D$17,0)</f>
        <v>4</v>
      </c>
      <c r="BE75" s="6">
        <f>MATCH('Respostas do Formulário 1'!BE74,Escalas!$D$12:$D$17,0)</f>
        <v>4</v>
      </c>
    </row>
    <row r="76" spans="6:57" x14ac:dyDescent="0.25">
      <c r="F76" s="6">
        <f>MATCH('Respostas do Formulário 1'!F75,Escalas!$D$4:$D$9,0)</f>
        <v>5</v>
      </c>
      <c r="G76" s="6">
        <f>MATCH('Respostas do Formulário 1'!G75,Escalas!$D$4:$D$9,0)</f>
        <v>5</v>
      </c>
      <c r="H76" s="6">
        <f>MATCH('Respostas do Formulário 1'!H75,Escalas!$D$4:$D$9,0)</f>
        <v>5</v>
      </c>
      <c r="I76" s="6">
        <f>MATCH('Respostas do Formulário 1'!I75,Escalas!$D$4:$D$9,0)</f>
        <v>5</v>
      </c>
      <c r="J76" s="6">
        <f>MATCH('Respostas do Formulário 1'!J75,Escalas!$D$4:$D$9,0)</f>
        <v>5</v>
      </c>
      <c r="K76" s="6">
        <f>MATCH('Respostas do Formulário 1'!K75,Escalas!$D$4:$D$9,0)</f>
        <v>5</v>
      </c>
      <c r="L76" s="6">
        <f>MATCH('Respostas do Formulário 1'!L75,Escalas!$D$4:$D$9,0)</f>
        <v>5</v>
      </c>
      <c r="M76" s="6">
        <f>MATCH('Respostas do Formulário 1'!M75,Escalas!$D$12:$D$17,0)</f>
        <v>5</v>
      </c>
      <c r="N76" s="6">
        <f>MATCH('Respostas do Formulário 1'!N75,Escalas!$D$12:$D$17,0)</f>
        <v>5</v>
      </c>
      <c r="O76" s="6">
        <f>MATCH('Respostas do Formulário 1'!O75,Escalas!$D$12:$D$17,0)</f>
        <v>5</v>
      </c>
      <c r="P76" s="6">
        <f>MATCH('Respostas do Formulário 1'!P75,Escalas!$D$12:$D$17,0)</f>
        <v>5</v>
      </c>
      <c r="Q76" s="6">
        <f>MATCH('Respostas do Formulário 1'!Q75,Escalas!$D$12:$D$17,0)</f>
        <v>5</v>
      </c>
      <c r="R76" s="6">
        <f>MATCH('Respostas do Formulário 1'!R75,Escalas!$D$12:$D$17,0)</f>
        <v>4</v>
      </c>
      <c r="S76" s="6">
        <f>MATCH('Respostas do Formulário 1'!S75,Escalas!$D$12:$D$17,0)</f>
        <v>4</v>
      </c>
      <c r="T76" s="6">
        <f>MATCH('Respostas do Formulário 1'!T75,Escalas!$D$12:$D$17,0)</f>
        <v>4</v>
      </c>
      <c r="U76" s="6">
        <f>MATCH('Respostas do Formulário 1'!U75,Escalas!$D$12:$D$17,0)</f>
        <v>4</v>
      </c>
      <c r="V76" s="6">
        <f>MATCH('Respostas do Formulário 1'!V75,Escalas!$D$12:$D$17,0)</f>
        <v>4</v>
      </c>
      <c r="W76" s="6">
        <f>MATCH('Respostas do Formulário 1'!W75,Escalas!$D$12:$D$17,0)</f>
        <v>4</v>
      </c>
      <c r="X76" s="6">
        <f>MATCH('Respostas do Formulário 1'!X75,Escalas!$D$12:$D$17,0)</f>
        <v>4</v>
      </c>
      <c r="Y76" s="6">
        <f>MATCH('Respostas do Formulário 1'!Y75,Escalas!$D$12:$D$17,0)</f>
        <v>4</v>
      </c>
      <c r="Z76" s="6">
        <f>MATCH('Respostas do Formulário 1'!Z75,Escalas!$D$12:$D$17,0)</f>
        <v>4</v>
      </c>
      <c r="AA76" s="6">
        <f>MATCH('Respostas do Formulário 1'!AA75,Escalas!$D$12:$D$17,0)</f>
        <v>4</v>
      </c>
      <c r="AB76" s="6">
        <f>MATCH('Respostas do Formulário 1'!AB75,Escalas!$D$12:$D$17,0)</f>
        <v>4</v>
      </c>
      <c r="AC76" s="6">
        <f>MATCH('Respostas do Formulário 1'!AC75,Escalas!$D$12:$D$17,0)</f>
        <v>5</v>
      </c>
      <c r="AD76" s="6">
        <f>MATCH('Respostas do Formulário 1'!AD75,Escalas!$D$12:$D$17,0)</f>
        <v>5</v>
      </c>
      <c r="AE76" s="6">
        <f>MATCH('Respostas do Formulário 1'!AE75,Escalas!$D$12:$D$17,0)</f>
        <v>5</v>
      </c>
      <c r="AF76" s="6">
        <f>MATCH('Respostas do Formulário 1'!AF75,Escalas!$D$12:$D$17,0)</f>
        <v>5</v>
      </c>
      <c r="AG76" s="6">
        <f>MATCH('Respostas do Formulário 1'!AG75,Escalas!$D$12:$D$17,0)</f>
        <v>5</v>
      </c>
      <c r="AH76" s="6">
        <f>MATCH('Respostas do Formulário 1'!AH75,Escalas!$D$12:$D$17,0)</f>
        <v>5</v>
      </c>
      <c r="AI76" s="6">
        <f>MATCH('Respostas do Formulário 1'!AI75,Escalas!$D$12:$D$17,0)</f>
        <v>4</v>
      </c>
      <c r="AJ76" s="6">
        <f>MATCH('Respostas do Formulário 1'!AJ75,Escalas!$D$12:$D$17,0)</f>
        <v>4</v>
      </c>
      <c r="AK76" s="6">
        <f>MATCH('Respostas do Formulário 1'!AK75,Escalas!$D$12:$D$17,0)</f>
        <v>4</v>
      </c>
      <c r="AL76" s="6">
        <f>MATCH('Respostas do Formulário 1'!AL75,Escalas!$D$12:$D$17,0)</f>
        <v>4</v>
      </c>
      <c r="AM76" s="6">
        <f>MATCH('Respostas do Formulário 1'!AM75,Escalas!$D$12:$D$17,0)</f>
        <v>5</v>
      </c>
      <c r="AN76" s="6">
        <f>MATCH('Respostas do Formulário 1'!AN75,Escalas!$D$12:$D$17,0)</f>
        <v>5</v>
      </c>
      <c r="AO76" s="6">
        <f>MATCH('Respostas do Formulário 1'!AO75,Escalas!$D$12:$D$17,0)</f>
        <v>3</v>
      </c>
      <c r="AP76" s="6">
        <f>MATCH('Respostas do Formulário 1'!AP75,Escalas!$D$12:$D$17,0)</f>
        <v>4</v>
      </c>
      <c r="AQ76" s="6">
        <f>MATCH('Respostas do Formulário 1'!AQ75,Escalas!$D$12:$D$17,0)</f>
        <v>5</v>
      </c>
      <c r="AR76" s="6">
        <f>MATCH('Respostas do Formulário 1'!AR75,Escalas!$D$12:$D$17,0)</f>
        <v>4</v>
      </c>
      <c r="AS76" s="6">
        <f>MATCH('Respostas do Formulário 1'!AS75,Escalas!$D$12:$D$17,0)</f>
        <v>4</v>
      </c>
      <c r="AT76" s="6">
        <f>MATCH('Respostas do Formulário 1'!AT75,Escalas!$D$12:$D$17,0)</f>
        <v>4</v>
      </c>
      <c r="AU76" s="6">
        <f>MATCH('Respostas do Formulário 1'!AU75,Escalas!$D$12:$D$17,0)</f>
        <v>5</v>
      </c>
      <c r="AV76" s="6">
        <f>MATCH('Respostas do Formulário 1'!AV75,Escalas!$D$12:$D$17,0)</f>
        <v>5</v>
      </c>
      <c r="AW76" s="6">
        <f>MATCH('Respostas do Formulário 1'!AW75,Escalas!$D$12:$D$17,0)</f>
        <v>4</v>
      </c>
      <c r="AX76" s="6">
        <f>MATCH('Respostas do Formulário 1'!AX75,Escalas!$D$12:$D$17,0)</f>
        <v>4</v>
      </c>
      <c r="AY76" s="6">
        <f>MATCH('Respostas do Formulário 1'!AY75,Escalas!$D$12:$D$17,0)</f>
        <v>4</v>
      </c>
      <c r="AZ76" s="6">
        <f>MATCH('Respostas do Formulário 1'!AZ75,Escalas!$D$12:$D$17,0)</f>
        <v>4</v>
      </c>
      <c r="BA76" s="6">
        <f>MATCH('Respostas do Formulário 1'!BA75,Escalas!$D$12:$D$17,0)</f>
        <v>5</v>
      </c>
      <c r="BB76" s="6">
        <f>MATCH('Respostas do Formulário 1'!BB75,Escalas!$D$12:$D$17,0)</f>
        <v>4</v>
      </c>
      <c r="BC76" s="6">
        <f>MATCH('Respostas do Formulário 1'!BC75,Escalas!$D$12:$D$17,0)</f>
        <v>5</v>
      </c>
      <c r="BD76" s="6">
        <f>MATCH('Respostas do Formulário 1'!BD75,Escalas!$D$12:$D$17,0)</f>
        <v>4</v>
      </c>
      <c r="BE76" s="6">
        <f>MATCH('Respostas do Formulário 1'!BE75,Escalas!$D$12:$D$17,0)</f>
        <v>4</v>
      </c>
    </row>
    <row r="77" spans="6:57" x14ac:dyDescent="0.25">
      <c r="F77" s="6">
        <f>MATCH('Respostas do Formulário 1'!F76,Escalas!$D$4:$D$9,0)</f>
        <v>4</v>
      </c>
      <c r="G77" s="6">
        <f>MATCH('Respostas do Formulário 1'!G76,Escalas!$D$4:$D$9,0)</f>
        <v>4</v>
      </c>
      <c r="H77" s="6">
        <f>MATCH('Respostas do Formulário 1'!H76,Escalas!$D$4:$D$9,0)</f>
        <v>4</v>
      </c>
      <c r="I77" s="6">
        <f>MATCH('Respostas do Formulário 1'!I76,Escalas!$D$4:$D$9,0)</f>
        <v>4</v>
      </c>
      <c r="J77" s="6">
        <f>MATCH('Respostas do Formulário 1'!J76,Escalas!$D$4:$D$9,0)</f>
        <v>4</v>
      </c>
      <c r="K77" s="6">
        <f>MATCH('Respostas do Formulário 1'!K76,Escalas!$D$4:$D$9,0)</f>
        <v>4</v>
      </c>
      <c r="L77" s="6">
        <f>MATCH('Respostas do Formulário 1'!L76,Escalas!$D$4:$D$9,0)</f>
        <v>4</v>
      </c>
      <c r="M77" s="6">
        <f>MATCH('Respostas do Formulário 1'!M76,Escalas!$D$12:$D$17,0)</f>
        <v>4</v>
      </c>
      <c r="N77" s="6">
        <f>MATCH('Respostas do Formulário 1'!N76,Escalas!$D$12:$D$17,0)</f>
        <v>4</v>
      </c>
      <c r="O77" s="6">
        <f>MATCH('Respostas do Formulário 1'!O76,Escalas!$D$12:$D$17,0)</f>
        <v>4</v>
      </c>
      <c r="P77" s="6">
        <f>MATCH('Respostas do Formulário 1'!P76,Escalas!$D$12:$D$17,0)</f>
        <v>4</v>
      </c>
      <c r="Q77" s="6">
        <f>MATCH('Respostas do Formulário 1'!Q76,Escalas!$D$12:$D$17,0)</f>
        <v>5</v>
      </c>
      <c r="R77" s="6">
        <f>MATCH('Respostas do Formulário 1'!R76,Escalas!$D$12:$D$17,0)</f>
        <v>4</v>
      </c>
      <c r="S77" s="6">
        <f>MATCH('Respostas do Formulário 1'!S76,Escalas!$D$12:$D$17,0)</f>
        <v>3</v>
      </c>
      <c r="T77" s="6">
        <f>MATCH('Respostas do Formulário 1'!T76,Escalas!$D$12:$D$17,0)</f>
        <v>3</v>
      </c>
      <c r="U77" s="6">
        <f>MATCH('Respostas do Formulário 1'!U76,Escalas!$D$12:$D$17,0)</f>
        <v>3</v>
      </c>
      <c r="V77" s="6">
        <f>MATCH('Respostas do Formulário 1'!V76,Escalas!$D$12:$D$17,0)</f>
        <v>5</v>
      </c>
      <c r="W77" s="6">
        <f>MATCH('Respostas do Formulário 1'!W76,Escalas!$D$12:$D$17,0)</f>
        <v>5</v>
      </c>
      <c r="X77" s="6">
        <f>MATCH('Respostas do Formulário 1'!X76,Escalas!$D$12:$D$17,0)</f>
        <v>3</v>
      </c>
      <c r="Y77" s="6">
        <f>MATCH('Respostas do Formulário 1'!Y76,Escalas!$D$12:$D$17,0)</f>
        <v>4</v>
      </c>
      <c r="Z77" s="6">
        <f>MATCH('Respostas do Formulário 1'!Z76,Escalas!$D$12:$D$17,0)</f>
        <v>4</v>
      </c>
      <c r="AA77" s="6">
        <f>MATCH('Respostas do Formulário 1'!AA76,Escalas!$D$12:$D$17,0)</f>
        <v>4</v>
      </c>
      <c r="AB77" s="6">
        <f>MATCH('Respostas do Formulário 1'!AB76,Escalas!$D$12:$D$17,0)</f>
        <v>3</v>
      </c>
      <c r="AC77" s="6">
        <f>MATCH('Respostas do Formulário 1'!AC76,Escalas!$D$12:$D$17,0)</f>
        <v>4</v>
      </c>
      <c r="AD77" s="6">
        <f>MATCH('Respostas do Formulário 1'!AD76,Escalas!$D$12:$D$17,0)</f>
        <v>4</v>
      </c>
      <c r="AE77" s="6">
        <f>MATCH('Respostas do Formulário 1'!AE76,Escalas!$D$12:$D$17,0)</f>
        <v>4</v>
      </c>
      <c r="AF77" s="6">
        <f>MATCH('Respostas do Formulário 1'!AF76,Escalas!$D$12:$D$17,0)</f>
        <v>3</v>
      </c>
      <c r="AG77" s="6">
        <f>MATCH('Respostas do Formulário 1'!AG76,Escalas!$D$12:$D$17,0)</f>
        <v>3</v>
      </c>
      <c r="AH77" s="6">
        <f>MATCH('Respostas do Formulário 1'!AH76,Escalas!$D$12:$D$17,0)</f>
        <v>4</v>
      </c>
      <c r="AI77" s="6">
        <f>MATCH('Respostas do Formulário 1'!AI76,Escalas!$D$12:$D$17,0)</f>
        <v>3</v>
      </c>
      <c r="AJ77" s="6">
        <f>MATCH('Respostas do Formulário 1'!AJ76,Escalas!$D$12:$D$17,0)</f>
        <v>4</v>
      </c>
      <c r="AK77" s="6">
        <f>MATCH('Respostas do Formulário 1'!AK76,Escalas!$D$12:$D$17,0)</f>
        <v>5</v>
      </c>
      <c r="AL77" s="6">
        <f>MATCH('Respostas do Formulário 1'!AL76,Escalas!$D$12:$D$17,0)</f>
        <v>4</v>
      </c>
      <c r="AM77" s="6">
        <f>MATCH('Respostas do Formulário 1'!AM76,Escalas!$D$12:$D$17,0)</f>
        <v>5</v>
      </c>
      <c r="AN77" s="6">
        <f>MATCH('Respostas do Formulário 1'!AN76,Escalas!$D$12:$D$17,0)</f>
        <v>5</v>
      </c>
      <c r="AO77" s="6">
        <f>MATCH('Respostas do Formulário 1'!AO76,Escalas!$D$12:$D$17,0)</f>
        <v>3</v>
      </c>
      <c r="AP77" s="6">
        <f>MATCH('Respostas do Formulário 1'!AP76,Escalas!$D$12:$D$17,0)</f>
        <v>3</v>
      </c>
      <c r="AQ77" s="6">
        <f>MATCH('Respostas do Formulário 1'!AQ76,Escalas!$D$12:$D$17,0)</f>
        <v>3</v>
      </c>
      <c r="AR77" s="6">
        <f>MATCH('Respostas do Formulário 1'!AR76,Escalas!$D$12:$D$17,0)</f>
        <v>3</v>
      </c>
      <c r="AS77" s="6">
        <f>MATCH('Respostas do Formulário 1'!AS76,Escalas!$D$12:$D$17,0)</f>
        <v>3</v>
      </c>
      <c r="AT77" s="6">
        <f>MATCH('Respostas do Formulário 1'!AT76,Escalas!$D$12:$D$17,0)</f>
        <v>4</v>
      </c>
      <c r="AU77" s="6">
        <f>MATCH('Respostas do Formulário 1'!AU76,Escalas!$D$12:$D$17,0)</f>
        <v>4</v>
      </c>
      <c r="AV77" s="6">
        <f>MATCH('Respostas do Formulário 1'!AV76,Escalas!$D$12:$D$17,0)</f>
        <v>4</v>
      </c>
      <c r="AW77" s="6">
        <f>MATCH('Respostas do Formulário 1'!AW76,Escalas!$D$12:$D$17,0)</f>
        <v>4</v>
      </c>
      <c r="AX77" s="6">
        <f>MATCH('Respostas do Formulário 1'!AX76,Escalas!$D$12:$D$17,0)</f>
        <v>4</v>
      </c>
      <c r="AY77" s="6">
        <f>MATCH('Respostas do Formulário 1'!AY76,Escalas!$D$12:$D$17,0)</f>
        <v>4</v>
      </c>
      <c r="AZ77" s="6">
        <f>MATCH('Respostas do Formulário 1'!AZ76,Escalas!$D$12:$D$17,0)</f>
        <v>4</v>
      </c>
      <c r="BA77" s="6">
        <f>MATCH('Respostas do Formulário 1'!BA76,Escalas!$D$12:$D$17,0)</f>
        <v>4</v>
      </c>
      <c r="BB77" s="6">
        <f>MATCH('Respostas do Formulário 1'!BB76,Escalas!$D$12:$D$17,0)</f>
        <v>3</v>
      </c>
      <c r="BC77" s="6">
        <f>MATCH('Respostas do Formulário 1'!BC76,Escalas!$D$12:$D$17,0)</f>
        <v>4</v>
      </c>
      <c r="BD77" s="6">
        <f>MATCH('Respostas do Formulário 1'!BD76,Escalas!$D$12:$D$17,0)</f>
        <v>5</v>
      </c>
      <c r="BE77" s="6">
        <f>MATCH('Respostas do Formulário 1'!BE76,Escalas!$D$12:$D$17,0)</f>
        <v>5</v>
      </c>
    </row>
    <row r="78" spans="6:57" x14ac:dyDescent="0.25">
      <c r="F78" s="6">
        <f>MATCH('Respostas do Formulário 1'!F77,Escalas!$D$4:$D$9,0)</f>
        <v>5</v>
      </c>
      <c r="G78" s="6">
        <f>MATCH('Respostas do Formulário 1'!G77,Escalas!$D$4:$D$9,0)</f>
        <v>5</v>
      </c>
      <c r="H78" s="6">
        <f>MATCH('Respostas do Formulário 1'!H77,Escalas!$D$4:$D$9,0)</f>
        <v>5</v>
      </c>
      <c r="I78" s="6">
        <f>MATCH('Respostas do Formulário 1'!I77,Escalas!$D$4:$D$9,0)</f>
        <v>5</v>
      </c>
      <c r="J78" s="6">
        <f>MATCH('Respostas do Formulário 1'!J77,Escalas!$D$4:$D$9,0)</f>
        <v>5</v>
      </c>
      <c r="K78" s="6">
        <f>MATCH('Respostas do Formulário 1'!K77,Escalas!$D$4:$D$9,0)</f>
        <v>5</v>
      </c>
      <c r="L78" s="6">
        <f>MATCH('Respostas do Formulário 1'!L77,Escalas!$D$4:$D$9,0)</f>
        <v>5</v>
      </c>
      <c r="M78" s="6">
        <f>MATCH('Respostas do Formulário 1'!M77,Escalas!$D$12:$D$17,0)</f>
        <v>4</v>
      </c>
      <c r="N78" s="6">
        <f>MATCH('Respostas do Formulário 1'!N77,Escalas!$D$12:$D$17,0)</f>
        <v>5</v>
      </c>
      <c r="O78" s="6">
        <f>MATCH('Respostas do Formulário 1'!O77,Escalas!$D$12:$D$17,0)</f>
        <v>4</v>
      </c>
      <c r="P78" s="6">
        <f>MATCH('Respostas do Formulário 1'!P77,Escalas!$D$12:$D$17,0)</f>
        <v>4</v>
      </c>
      <c r="Q78" s="6">
        <f>MATCH('Respostas do Formulário 1'!Q77,Escalas!$D$12:$D$17,0)</f>
        <v>4</v>
      </c>
      <c r="R78" s="6">
        <f>MATCH('Respostas do Formulário 1'!R77,Escalas!$D$12:$D$17,0)</f>
        <v>4</v>
      </c>
      <c r="S78" s="6">
        <f>MATCH('Respostas do Formulário 1'!S77,Escalas!$D$12:$D$17,0)</f>
        <v>5</v>
      </c>
      <c r="T78" s="6">
        <f>MATCH('Respostas do Formulário 1'!T77,Escalas!$D$12:$D$17,0)</f>
        <v>4</v>
      </c>
      <c r="U78" s="6">
        <f>MATCH('Respostas do Formulário 1'!U77,Escalas!$D$12:$D$17,0)</f>
        <v>4</v>
      </c>
      <c r="V78" s="6">
        <f>MATCH('Respostas do Formulário 1'!V77,Escalas!$D$12:$D$17,0)</f>
        <v>5</v>
      </c>
      <c r="W78" s="6">
        <f>MATCH('Respostas do Formulário 1'!W77,Escalas!$D$12:$D$17,0)</f>
        <v>5</v>
      </c>
      <c r="X78" s="6">
        <f>MATCH('Respostas do Formulário 1'!X77,Escalas!$D$12:$D$17,0)</f>
        <v>5</v>
      </c>
      <c r="Y78" s="6">
        <f>MATCH('Respostas do Formulário 1'!Y77,Escalas!$D$12:$D$17,0)</f>
        <v>4</v>
      </c>
      <c r="Z78" s="6">
        <f>MATCH('Respostas do Formulário 1'!Z77,Escalas!$D$12:$D$17,0)</f>
        <v>4</v>
      </c>
      <c r="AA78" s="6">
        <f>MATCH('Respostas do Formulário 1'!AA77,Escalas!$D$12:$D$17,0)</f>
        <v>5</v>
      </c>
      <c r="AB78" s="6">
        <f>MATCH('Respostas do Formulário 1'!AB77,Escalas!$D$12:$D$17,0)</f>
        <v>4</v>
      </c>
      <c r="AC78" s="6">
        <f>MATCH('Respostas do Formulário 1'!AC77,Escalas!$D$12:$D$17,0)</f>
        <v>5</v>
      </c>
      <c r="AD78" s="6">
        <f>MATCH('Respostas do Formulário 1'!AD77,Escalas!$D$12:$D$17,0)</f>
        <v>5</v>
      </c>
      <c r="AE78" s="6">
        <f>MATCH('Respostas do Formulário 1'!AE77,Escalas!$D$12:$D$17,0)</f>
        <v>5</v>
      </c>
      <c r="AF78" s="6">
        <f>MATCH('Respostas do Formulário 1'!AF77,Escalas!$D$12:$D$17,0)</f>
        <v>4</v>
      </c>
      <c r="AG78" s="6">
        <f>MATCH('Respostas do Formulário 1'!AG77,Escalas!$D$12:$D$17,0)</f>
        <v>4</v>
      </c>
      <c r="AH78" s="6">
        <f>MATCH('Respostas do Formulário 1'!AH77,Escalas!$D$12:$D$17,0)</f>
        <v>5</v>
      </c>
      <c r="AI78" s="6">
        <f>MATCH('Respostas do Formulário 1'!AI77,Escalas!$D$12:$D$17,0)</f>
        <v>4</v>
      </c>
      <c r="AJ78" s="6">
        <f>MATCH('Respostas do Formulário 1'!AJ77,Escalas!$D$12:$D$17,0)</f>
        <v>5</v>
      </c>
      <c r="AK78" s="6">
        <f>MATCH('Respostas do Formulário 1'!AK77,Escalas!$D$12:$D$17,0)</f>
        <v>5</v>
      </c>
      <c r="AL78" s="6">
        <f>MATCH('Respostas do Formulário 1'!AL77,Escalas!$D$12:$D$17,0)</f>
        <v>5</v>
      </c>
      <c r="AM78" s="6">
        <f>MATCH('Respostas do Formulário 1'!AM77,Escalas!$D$12:$D$17,0)</f>
        <v>5</v>
      </c>
      <c r="AN78" s="6">
        <f>MATCH('Respostas do Formulário 1'!AN77,Escalas!$D$12:$D$17,0)</f>
        <v>5</v>
      </c>
      <c r="AO78" s="6">
        <f>MATCH('Respostas do Formulário 1'!AO77,Escalas!$D$12:$D$17,0)</f>
        <v>4</v>
      </c>
      <c r="AP78" s="6">
        <f>MATCH('Respostas do Formulário 1'!AP77,Escalas!$D$12:$D$17,0)</f>
        <v>4</v>
      </c>
      <c r="AQ78" s="6">
        <f>MATCH('Respostas do Formulário 1'!AQ77,Escalas!$D$12:$D$17,0)</f>
        <v>4</v>
      </c>
      <c r="AR78" s="6">
        <f>MATCH('Respostas do Formulário 1'!AR77,Escalas!$D$12:$D$17,0)</f>
        <v>4</v>
      </c>
      <c r="AS78" s="6">
        <f>MATCH('Respostas do Formulário 1'!AS77,Escalas!$D$12:$D$17,0)</f>
        <v>5</v>
      </c>
      <c r="AT78" s="6">
        <f>MATCH('Respostas do Formulário 1'!AT77,Escalas!$D$12:$D$17,0)</f>
        <v>5</v>
      </c>
      <c r="AU78" s="6">
        <f>MATCH('Respostas do Formulário 1'!AU77,Escalas!$D$12:$D$17,0)</f>
        <v>5</v>
      </c>
      <c r="AV78" s="6">
        <f>MATCH('Respostas do Formulário 1'!AV77,Escalas!$D$12:$D$17,0)</f>
        <v>5</v>
      </c>
      <c r="AW78" s="6">
        <f>MATCH('Respostas do Formulário 1'!AW77,Escalas!$D$12:$D$17,0)</f>
        <v>4</v>
      </c>
      <c r="AX78" s="6">
        <f>MATCH('Respostas do Formulário 1'!AX77,Escalas!$D$12:$D$17,0)</f>
        <v>5</v>
      </c>
      <c r="AY78" s="6">
        <f>MATCH('Respostas do Formulário 1'!AY77,Escalas!$D$12:$D$17,0)</f>
        <v>5</v>
      </c>
      <c r="AZ78" s="6">
        <f>MATCH('Respostas do Formulário 1'!AZ77,Escalas!$D$12:$D$17,0)</f>
        <v>5</v>
      </c>
      <c r="BA78" s="6">
        <f>MATCH('Respostas do Formulário 1'!BA77,Escalas!$D$12:$D$17,0)</f>
        <v>5</v>
      </c>
      <c r="BB78" s="6">
        <f>MATCH('Respostas do Formulário 1'!BB77,Escalas!$D$12:$D$17,0)</f>
        <v>5</v>
      </c>
      <c r="BC78" s="6">
        <f>MATCH('Respostas do Formulário 1'!BC77,Escalas!$D$12:$D$17,0)</f>
        <v>4</v>
      </c>
      <c r="BD78" s="6">
        <f>MATCH('Respostas do Formulário 1'!BD77,Escalas!$D$12:$D$17,0)</f>
        <v>5</v>
      </c>
      <c r="BE78" s="6">
        <f>MATCH('Respostas do Formulário 1'!BE77,Escalas!$D$12:$D$17,0)</f>
        <v>5</v>
      </c>
    </row>
    <row r="79" spans="6:57" x14ac:dyDescent="0.25">
      <c r="F79" s="6">
        <f>MATCH('Respostas do Formulário 1'!F78,Escalas!$D$4:$D$9,0)</f>
        <v>2</v>
      </c>
      <c r="G79" s="6">
        <f>MATCH('Respostas do Formulário 1'!G78,Escalas!$D$4:$D$9,0)</f>
        <v>4</v>
      </c>
      <c r="H79" s="6">
        <f>MATCH('Respostas do Formulário 1'!H78,Escalas!$D$4:$D$9,0)</f>
        <v>4</v>
      </c>
      <c r="I79" s="6">
        <f>MATCH('Respostas do Formulário 1'!I78,Escalas!$D$4:$D$9,0)</f>
        <v>2</v>
      </c>
      <c r="J79" s="6">
        <f>MATCH('Respostas do Formulário 1'!J78,Escalas!$D$4:$D$9,0)</f>
        <v>4</v>
      </c>
      <c r="K79" s="6">
        <f>MATCH('Respostas do Formulário 1'!K78,Escalas!$D$4:$D$9,0)</f>
        <v>2</v>
      </c>
      <c r="L79" s="6">
        <f>MATCH('Respostas do Formulário 1'!L78,Escalas!$D$4:$D$9,0)</f>
        <v>4</v>
      </c>
      <c r="M79" s="6">
        <f>MATCH('Respostas do Formulário 1'!M78,Escalas!$D$12:$D$17,0)</f>
        <v>4</v>
      </c>
      <c r="N79" s="6">
        <f>MATCH('Respostas do Formulário 1'!N78,Escalas!$D$12:$D$17,0)</f>
        <v>2</v>
      </c>
      <c r="O79" s="6">
        <f>MATCH('Respostas do Formulário 1'!O78,Escalas!$D$12:$D$17,0)</f>
        <v>3</v>
      </c>
      <c r="P79" s="6">
        <f>MATCH('Respostas do Formulário 1'!P78,Escalas!$D$12:$D$17,0)</f>
        <v>2</v>
      </c>
      <c r="Q79" s="6">
        <f>MATCH('Respostas do Formulário 1'!Q78,Escalas!$D$12:$D$17,0)</f>
        <v>2</v>
      </c>
      <c r="R79" s="6">
        <f>MATCH('Respostas do Formulário 1'!R78,Escalas!$D$12:$D$17,0)</f>
        <v>3</v>
      </c>
      <c r="S79" s="6">
        <f>MATCH('Respostas do Formulário 1'!S78,Escalas!$D$12:$D$17,0)</f>
        <v>3</v>
      </c>
      <c r="T79" s="6">
        <f>MATCH('Respostas do Formulário 1'!T78,Escalas!$D$12:$D$17,0)</f>
        <v>3</v>
      </c>
      <c r="U79" s="6">
        <f>MATCH('Respostas do Formulário 1'!U78,Escalas!$D$12:$D$17,0)</f>
        <v>3</v>
      </c>
      <c r="V79" s="6">
        <f>MATCH('Respostas do Formulário 1'!V78,Escalas!$D$12:$D$17,0)</f>
        <v>4</v>
      </c>
      <c r="W79" s="6">
        <f>MATCH('Respostas do Formulário 1'!W78,Escalas!$D$12:$D$17,0)</f>
        <v>4</v>
      </c>
      <c r="X79" s="6">
        <f>MATCH('Respostas do Formulário 1'!X78,Escalas!$D$12:$D$17,0)</f>
        <v>2</v>
      </c>
      <c r="Y79" s="6">
        <f>MATCH('Respostas do Formulário 1'!Y78,Escalas!$D$12:$D$17,0)</f>
        <v>3</v>
      </c>
      <c r="Z79" s="6">
        <f>MATCH('Respostas do Formulário 1'!Z78,Escalas!$D$12:$D$17,0)</f>
        <v>4</v>
      </c>
      <c r="AA79" s="6">
        <f>MATCH('Respostas do Formulário 1'!AA78,Escalas!$D$12:$D$17,0)</f>
        <v>4</v>
      </c>
      <c r="AB79" s="6">
        <f>MATCH('Respostas do Formulário 1'!AB78,Escalas!$D$12:$D$17,0)</f>
        <v>4</v>
      </c>
      <c r="AC79" s="6">
        <f>MATCH('Respostas do Formulário 1'!AC78,Escalas!$D$12:$D$17,0)</f>
        <v>4</v>
      </c>
      <c r="AD79" s="6">
        <f>MATCH('Respostas do Formulário 1'!AD78,Escalas!$D$12:$D$17,0)</f>
        <v>4</v>
      </c>
      <c r="AE79" s="6">
        <f>MATCH('Respostas do Formulário 1'!AE78,Escalas!$D$12:$D$17,0)</f>
        <v>4</v>
      </c>
      <c r="AF79" s="6">
        <f>MATCH('Respostas do Formulário 1'!AF78,Escalas!$D$12:$D$17,0)</f>
        <v>4</v>
      </c>
      <c r="AG79" s="6">
        <f>MATCH('Respostas do Formulário 1'!AG78,Escalas!$D$12:$D$17,0)</f>
        <v>4</v>
      </c>
      <c r="AH79" s="6">
        <f>MATCH('Respostas do Formulário 1'!AH78,Escalas!$D$12:$D$17,0)</f>
        <v>4</v>
      </c>
      <c r="AI79" s="6">
        <f>MATCH('Respostas do Formulário 1'!AI78,Escalas!$D$12:$D$17,0)</f>
        <v>3</v>
      </c>
      <c r="AJ79" s="6">
        <f>MATCH('Respostas do Formulário 1'!AJ78,Escalas!$D$12:$D$17,0)</f>
        <v>2</v>
      </c>
      <c r="AK79" s="6">
        <f>MATCH('Respostas do Formulário 1'!AK78,Escalas!$D$12:$D$17,0)</f>
        <v>4</v>
      </c>
      <c r="AL79" s="6">
        <f>MATCH('Respostas do Formulário 1'!AL78,Escalas!$D$12:$D$17,0)</f>
        <v>2</v>
      </c>
      <c r="AM79" s="6">
        <f>MATCH('Respostas do Formulário 1'!AM78,Escalas!$D$12:$D$17,0)</f>
        <v>5</v>
      </c>
      <c r="AN79" s="6">
        <f>MATCH('Respostas do Formulário 1'!AN78,Escalas!$D$12:$D$17,0)</f>
        <v>5</v>
      </c>
      <c r="AO79" s="6">
        <f>MATCH('Respostas do Formulário 1'!AO78,Escalas!$D$12:$D$17,0)</f>
        <v>2</v>
      </c>
      <c r="AP79" s="6">
        <f>MATCH('Respostas do Formulário 1'!AP78,Escalas!$D$12:$D$17,0)</f>
        <v>3</v>
      </c>
      <c r="AQ79" s="6">
        <f>MATCH('Respostas do Formulário 1'!AQ78,Escalas!$D$12:$D$17,0)</f>
        <v>2</v>
      </c>
      <c r="AR79" s="6">
        <f>MATCH('Respostas do Formulário 1'!AR78,Escalas!$D$12:$D$17,0)</f>
        <v>3</v>
      </c>
      <c r="AS79" s="6">
        <f>MATCH('Respostas do Formulário 1'!AS78,Escalas!$D$12:$D$17,0)</f>
        <v>3</v>
      </c>
      <c r="AT79" s="6">
        <f>MATCH('Respostas do Formulário 1'!AT78,Escalas!$D$12:$D$17,0)</f>
        <v>3</v>
      </c>
      <c r="AU79" s="6">
        <f>MATCH('Respostas do Formulário 1'!AU78,Escalas!$D$12:$D$17,0)</f>
        <v>5</v>
      </c>
      <c r="AV79" s="6">
        <f>MATCH('Respostas do Formulário 1'!AV78,Escalas!$D$12:$D$17,0)</f>
        <v>4</v>
      </c>
      <c r="AW79" s="6">
        <f>MATCH('Respostas do Formulário 1'!AW78,Escalas!$D$12:$D$17,0)</f>
        <v>4</v>
      </c>
      <c r="AX79" s="6">
        <f>MATCH('Respostas do Formulário 1'!AX78,Escalas!$D$12:$D$17,0)</f>
        <v>4</v>
      </c>
      <c r="AY79" s="6">
        <f>MATCH('Respostas do Formulário 1'!AY78,Escalas!$D$12:$D$17,0)</f>
        <v>3</v>
      </c>
      <c r="AZ79" s="6">
        <f>MATCH('Respostas do Formulário 1'!AZ78,Escalas!$D$12:$D$17,0)</f>
        <v>2</v>
      </c>
      <c r="BA79" s="6">
        <f>MATCH('Respostas do Formulário 1'!BA78,Escalas!$D$12:$D$17,0)</f>
        <v>4</v>
      </c>
      <c r="BB79" s="6">
        <f>MATCH('Respostas do Formulário 1'!BB78,Escalas!$D$12:$D$17,0)</f>
        <v>4</v>
      </c>
      <c r="BC79" s="6">
        <f>MATCH('Respostas do Formulário 1'!BC78,Escalas!$D$12:$D$17,0)</f>
        <v>3</v>
      </c>
      <c r="BD79" s="6">
        <f>MATCH('Respostas do Formulário 1'!BD78,Escalas!$D$12:$D$17,0)</f>
        <v>4</v>
      </c>
      <c r="BE79" s="6">
        <f>MATCH('Respostas do Formulário 1'!BE78,Escalas!$D$12:$D$17,0)</f>
        <v>4</v>
      </c>
    </row>
    <row r="80" spans="6:57" x14ac:dyDescent="0.25">
      <c r="F80" s="6">
        <f>MATCH('Respostas do Formulário 1'!F79,Escalas!$D$4:$D$9,0)</f>
        <v>6</v>
      </c>
      <c r="G80" s="6">
        <f>MATCH('Respostas do Formulário 1'!G79,Escalas!$D$4:$D$9,0)</f>
        <v>6</v>
      </c>
      <c r="H80" s="6">
        <f>MATCH('Respostas do Formulário 1'!H79,Escalas!$D$4:$D$9,0)</f>
        <v>5</v>
      </c>
      <c r="I80" s="6">
        <f>MATCH('Respostas do Formulário 1'!I79,Escalas!$D$4:$D$9,0)</f>
        <v>5</v>
      </c>
      <c r="J80" s="6">
        <f>MATCH('Respostas do Formulário 1'!J79,Escalas!$D$4:$D$9,0)</f>
        <v>6</v>
      </c>
      <c r="K80" s="6">
        <f>MATCH('Respostas do Formulário 1'!K79,Escalas!$D$4:$D$9,0)</f>
        <v>5</v>
      </c>
      <c r="L80" s="6">
        <f>MATCH('Respostas do Formulário 1'!L79,Escalas!$D$4:$D$9,0)</f>
        <v>5</v>
      </c>
      <c r="M80" s="6">
        <f>MATCH('Respostas do Formulário 1'!M79,Escalas!$D$12:$D$17,0)</f>
        <v>5</v>
      </c>
      <c r="N80" s="6">
        <f>MATCH('Respostas do Formulário 1'!N79,Escalas!$D$12:$D$17,0)</f>
        <v>6</v>
      </c>
      <c r="O80" s="6">
        <f>MATCH('Respostas do Formulário 1'!O79,Escalas!$D$12:$D$17,0)</f>
        <v>5</v>
      </c>
      <c r="P80" s="6">
        <f>MATCH('Respostas do Formulário 1'!P79,Escalas!$D$12:$D$17,0)</f>
        <v>6</v>
      </c>
      <c r="Q80" s="6">
        <f>MATCH('Respostas do Formulário 1'!Q79,Escalas!$D$12:$D$17,0)</f>
        <v>6</v>
      </c>
      <c r="R80" s="6">
        <f>MATCH('Respostas do Formulário 1'!R79,Escalas!$D$12:$D$17,0)</f>
        <v>5</v>
      </c>
      <c r="S80" s="6">
        <f>MATCH('Respostas do Formulário 1'!S79,Escalas!$D$12:$D$17,0)</f>
        <v>5</v>
      </c>
      <c r="T80" s="6">
        <f>MATCH('Respostas do Formulário 1'!T79,Escalas!$D$12:$D$17,0)</f>
        <v>5</v>
      </c>
      <c r="U80" s="6">
        <f>MATCH('Respostas do Formulário 1'!U79,Escalas!$D$12:$D$17,0)</f>
        <v>5</v>
      </c>
      <c r="V80" s="6">
        <f>MATCH('Respostas do Formulário 1'!V79,Escalas!$D$12:$D$17,0)</f>
        <v>5</v>
      </c>
      <c r="W80" s="6">
        <f>MATCH('Respostas do Formulário 1'!W79,Escalas!$D$12:$D$17,0)</f>
        <v>5</v>
      </c>
      <c r="X80" s="6">
        <f>MATCH('Respostas do Formulário 1'!X79,Escalas!$D$12:$D$17,0)</f>
        <v>5</v>
      </c>
      <c r="Y80" s="6">
        <f>MATCH('Respostas do Formulário 1'!Y79,Escalas!$D$12:$D$17,0)</f>
        <v>5</v>
      </c>
      <c r="Z80" s="6">
        <f>MATCH('Respostas do Formulário 1'!Z79,Escalas!$D$12:$D$17,0)</f>
        <v>5</v>
      </c>
      <c r="AA80" s="6">
        <f>MATCH('Respostas do Formulário 1'!AA79,Escalas!$D$12:$D$17,0)</f>
        <v>5</v>
      </c>
      <c r="AB80" s="6">
        <f>MATCH('Respostas do Formulário 1'!AB79,Escalas!$D$12:$D$17,0)</f>
        <v>6</v>
      </c>
      <c r="AC80" s="6">
        <f>MATCH('Respostas do Formulário 1'!AC79,Escalas!$D$12:$D$17,0)</f>
        <v>6</v>
      </c>
      <c r="AD80" s="6">
        <f>MATCH('Respostas do Formulário 1'!AD79,Escalas!$D$12:$D$17,0)</f>
        <v>5</v>
      </c>
      <c r="AE80" s="6">
        <f>MATCH('Respostas do Formulário 1'!AE79,Escalas!$D$12:$D$17,0)</f>
        <v>6</v>
      </c>
      <c r="AF80" s="6">
        <f>MATCH('Respostas do Formulário 1'!AF79,Escalas!$D$12:$D$17,0)</f>
        <v>5</v>
      </c>
      <c r="AG80" s="6">
        <f>MATCH('Respostas do Formulário 1'!AG79,Escalas!$D$12:$D$17,0)</f>
        <v>5</v>
      </c>
      <c r="AH80" s="6">
        <f>MATCH('Respostas do Formulário 1'!AH79,Escalas!$D$12:$D$17,0)</f>
        <v>5</v>
      </c>
      <c r="AI80" s="6">
        <f>MATCH('Respostas do Formulário 1'!AI79,Escalas!$D$12:$D$17,0)</f>
        <v>4</v>
      </c>
      <c r="AJ80" s="6">
        <f>MATCH('Respostas do Formulário 1'!AJ79,Escalas!$D$12:$D$17,0)</f>
        <v>6</v>
      </c>
      <c r="AK80" s="6">
        <f>MATCH('Respostas do Formulário 1'!AK79,Escalas!$D$12:$D$17,0)</f>
        <v>5</v>
      </c>
      <c r="AL80" s="6">
        <f>MATCH('Respostas do Formulário 1'!AL79,Escalas!$D$12:$D$17,0)</f>
        <v>5</v>
      </c>
      <c r="AM80" s="6">
        <f>MATCH('Respostas do Formulário 1'!AM79,Escalas!$D$12:$D$17,0)</f>
        <v>6</v>
      </c>
      <c r="AN80" s="6">
        <f>MATCH('Respostas do Formulário 1'!AN79,Escalas!$D$12:$D$17,0)</f>
        <v>6</v>
      </c>
      <c r="AO80" s="6">
        <f>MATCH('Respostas do Formulário 1'!AO79,Escalas!$D$12:$D$17,0)</f>
        <v>4</v>
      </c>
      <c r="AP80" s="6">
        <f>MATCH('Respostas do Formulário 1'!AP79,Escalas!$D$12:$D$17,0)</f>
        <v>4</v>
      </c>
      <c r="AQ80" s="6">
        <f>MATCH('Respostas do Formulário 1'!AQ79,Escalas!$D$12:$D$17,0)</f>
        <v>4</v>
      </c>
      <c r="AR80" s="6">
        <f>MATCH('Respostas do Formulário 1'!AR79,Escalas!$D$12:$D$17,0)</f>
        <v>4</v>
      </c>
      <c r="AS80" s="6">
        <f>MATCH('Respostas do Formulário 1'!AS79,Escalas!$D$12:$D$17,0)</f>
        <v>4</v>
      </c>
      <c r="AT80" s="6">
        <f>MATCH('Respostas do Formulário 1'!AT79,Escalas!$D$12:$D$17,0)</f>
        <v>5</v>
      </c>
      <c r="AU80" s="6">
        <f>MATCH('Respostas do Formulário 1'!AU79,Escalas!$D$12:$D$17,0)</f>
        <v>6</v>
      </c>
      <c r="AV80" s="6">
        <f>MATCH('Respostas do Formulário 1'!AV79,Escalas!$D$12:$D$17,0)</f>
        <v>5</v>
      </c>
      <c r="AW80" s="6">
        <f>MATCH('Respostas do Formulário 1'!AW79,Escalas!$D$12:$D$17,0)</f>
        <v>5</v>
      </c>
      <c r="AX80" s="6">
        <f>MATCH('Respostas do Formulário 1'!AX79,Escalas!$D$12:$D$17,0)</f>
        <v>5</v>
      </c>
      <c r="AY80" s="6">
        <f>MATCH('Respostas do Formulário 1'!AY79,Escalas!$D$12:$D$17,0)</f>
        <v>5</v>
      </c>
      <c r="AZ80" s="6">
        <f>MATCH('Respostas do Formulário 1'!AZ79,Escalas!$D$12:$D$17,0)</f>
        <v>4</v>
      </c>
      <c r="BA80" s="6">
        <f>MATCH('Respostas do Formulário 1'!BA79,Escalas!$D$12:$D$17,0)</f>
        <v>5</v>
      </c>
      <c r="BB80" s="6">
        <f>MATCH('Respostas do Formulário 1'!BB79,Escalas!$D$12:$D$17,0)</f>
        <v>5</v>
      </c>
      <c r="BC80" s="6">
        <f>MATCH('Respostas do Formulário 1'!BC79,Escalas!$D$12:$D$17,0)</f>
        <v>5</v>
      </c>
      <c r="BD80" s="6">
        <f>MATCH('Respostas do Formulário 1'!BD79,Escalas!$D$12:$D$17,0)</f>
        <v>6</v>
      </c>
      <c r="BE80" s="6">
        <f>MATCH('Respostas do Formulário 1'!BE79,Escalas!$D$12:$D$17,0)</f>
        <v>6</v>
      </c>
    </row>
    <row r="81" spans="6:57" x14ac:dyDescent="0.25">
      <c r="F81" s="6">
        <f>MATCH('Respostas do Formulário 1'!F80,Escalas!$D$4:$D$9,0)</f>
        <v>5</v>
      </c>
      <c r="G81" s="6">
        <f>MATCH('Respostas do Formulário 1'!G80,Escalas!$D$4:$D$9,0)</f>
        <v>4</v>
      </c>
      <c r="H81" s="6">
        <f>MATCH('Respostas do Formulário 1'!H80,Escalas!$D$4:$D$9,0)</f>
        <v>5</v>
      </c>
      <c r="I81" s="6">
        <f>MATCH('Respostas do Formulário 1'!I80,Escalas!$D$4:$D$9,0)</f>
        <v>5</v>
      </c>
      <c r="J81" s="6">
        <f>MATCH('Respostas do Formulário 1'!J80,Escalas!$D$4:$D$9,0)</f>
        <v>5</v>
      </c>
      <c r="K81" s="6">
        <f>MATCH('Respostas do Formulário 1'!K80,Escalas!$D$4:$D$9,0)</f>
        <v>5</v>
      </c>
      <c r="L81" s="6">
        <f>MATCH('Respostas do Formulário 1'!L80,Escalas!$D$4:$D$9,0)</f>
        <v>5</v>
      </c>
      <c r="M81" s="6">
        <f>MATCH('Respostas do Formulário 1'!M80,Escalas!$D$12:$D$17,0)</f>
        <v>4</v>
      </c>
      <c r="N81" s="6">
        <f>MATCH('Respostas do Formulário 1'!N80,Escalas!$D$12:$D$17,0)</f>
        <v>5</v>
      </c>
      <c r="O81" s="6">
        <f>MATCH('Respostas do Formulário 1'!O80,Escalas!$D$12:$D$17,0)</f>
        <v>6</v>
      </c>
      <c r="P81" s="6">
        <f>MATCH('Respostas do Formulário 1'!P80,Escalas!$D$12:$D$17,0)</f>
        <v>6</v>
      </c>
      <c r="Q81" s="6">
        <f>MATCH('Respostas do Formulário 1'!Q80,Escalas!$D$12:$D$17,0)</f>
        <v>5</v>
      </c>
      <c r="R81" s="6">
        <f>MATCH('Respostas do Formulário 1'!R80,Escalas!$D$12:$D$17,0)</f>
        <v>3</v>
      </c>
      <c r="S81" s="6">
        <f>MATCH('Respostas do Formulário 1'!S80,Escalas!$D$12:$D$17,0)</f>
        <v>4</v>
      </c>
      <c r="T81" s="6">
        <f>MATCH('Respostas do Formulário 1'!T80,Escalas!$D$12:$D$17,0)</f>
        <v>3</v>
      </c>
      <c r="U81" s="6">
        <f>MATCH('Respostas do Formulário 1'!U80,Escalas!$D$12:$D$17,0)</f>
        <v>3</v>
      </c>
      <c r="V81" s="6">
        <f>MATCH('Respostas do Formulário 1'!V80,Escalas!$D$12:$D$17,0)</f>
        <v>4</v>
      </c>
      <c r="W81" s="6">
        <f>MATCH('Respostas do Formulário 1'!W80,Escalas!$D$12:$D$17,0)</f>
        <v>3</v>
      </c>
      <c r="X81" s="6">
        <f>MATCH('Respostas do Formulário 1'!X80,Escalas!$D$12:$D$17,0)</f>
        <v>4</v>
      </c>
      <c r="Y81" s="6">
        <f>MATCH('Respostas do Formulário 1'!Y80,Escalas!$D$12:$D$17,0)</f>
        <v>4</v>
      </c>
      <c r="Z81" s="6">
        <f>MATCH('Respostas do Formulário 1'!Z80,Escalas!$D$12:$D$17,0)</f>
        <v>5</v>
      </c>
      <c r="AA81" s="6">
        <f>MATCH('Respostas do Formulário 1'!AA80,Escalas!$D$12:$D$17,0)</f>
        <v>5</v>
      </c>
      <c r="AB81" s="6">
        <f>MATCH('Respostas do Formulário 1'!AB80,Escalas!$D$12:$D$17,0)</f>
        <v>3</v>
      </c>
      <c r="AC81" s="6">
        <f>MATCH('Respostas do Formulário 1'!AC80,Escalas!$D$12:$D$17,0)</f>
        <v>5</v>
      </c>
      <c r="AD81" s="6">
        <f>MATCH('Respostas do Formulário 1'!AD80,Escalas!$D$12:$D$17,0)</f>
        <v>4</v>
      </c>
      <c r="AE81" s="6">
        <f>MATCH('Respostas do Formulário 1'!AE80,Escalas!$D$12:$D$17,0)</f>
        <v>4</v>
      </c>
      <c r="AF81" s="6">
        <f>MATCH('Respostas do Formulário 1'!AF80,Escalas!$D$12:$D$17,0)</f>
        <v>6</v>
      </c>
      <c r="AG81" s="6">
        <f>MATCH('Respostas do Formulário 1'!AG80,Escalas!$D$12:$D$17,0)</f>
        <v>3</v>
      </c>
      <c r="AH81" s="6">
        <f>MATCH('Respostas do Formulário 1'!AH80,Escalas!$D$12:$D$17,0)</f>
        <v>6</v>
      </c>
      <c r="AI81" s="6">
        <f>MATCH('Respostas do Formulário 1'!AI80,Escalas!$D$12:$D$17,0)</f>
        <v>6</v>
      </c>
      <c r="AJ81" s="6">
        <f>MATCH('Respostas do Formulário 1'!AJ80,Escalas!$D$12:$D$17,0)</f>
        <v>4</v>
      </c>
      <c r="AK81" s="6">
        <f>MATCH('Respostas do Formulário 1'!AK80,Escalas!$D$12:$D$17,0)</f>
        <v>6</v>
      </c>
      <c r="AL81" s="6">
        <f>MATCH('Respostas do Formulário 1'!AL80,Escalas!$D$12:$D$17,0)</f>
        <v>6</v>
      </c>
      <c r="AM81" s="6">
        <f>MATCH('Respostas do Formulário 1'!AM80,Escalas!$D$12:$D$17,0)</f>
        <v>6</v>
      </c>
      <c r="AN81" s="6">
        <f>MATCH('Respostas do Formulário 1'!AN80,Escalas!$D$12:$D$17,0)</f>
        <v>6</v>
      </c>
      <c r="AO81" s="6">
        <f>MATCH('Respostas do Formulário 1'!AO80,Escalas!$D$12:$D$17,0)</f>
        <v>3</v>
      </c>
      <c r="AP81" s="6">
        <f>MATCH('Respostas do Formulário 1'!AP80,Escalas!$D$12:$D$17,0)</f>
        <v>4</v>
      </c>
      <c r="AQ81" s="6">
        <f>MATCH('Respostas do Formulário 1'!AQ80,Escalas!$D$12:$D$17,0)</f>
        <v>4</v>
      </c>
      <c r="AR81" s="6">
        <f>MATCH('Respostas do Formulário 1'!AR80,Escalas!$D$12:$D$17,0)</f>
        <v>3</v>
      </c>
      <c r="AS81" s="6">
        <f>MATCH('Respostas do Formulário 1'!AS80,Escalas!$D$12:$D$17,0)</f>
        <v>3</v>
      </c>
      <c r="AT81" s="6">
        <f>MATCH('Respostas do Formulário 1'!AT80,Escalas!$D$12:$D$17,0)</f>
        <v>4</v>
      </c>
      <c r="AU81" s="6">
        <f>MATCH('Respostas do Formulário 1'!AU80,Escalas!$D$12:$D$17,0)</f>
        <v>6</v>
      </c>
      <c r="AV81" s="6">
        <f>MATCH('Respostas do Formulário 1'!AV80,Escalas!$D$12:$D$17,0)</f>
        <v>6</v>
      </c>
      <c r="AW81" s="6">
        <f>MATCH('Respostas do Formulário 1'!AW80,Escalas!$D$12:$D$17,0)</f>
        <v>6</v>
      </c>
      <c r="AX81" s="6">
        <f>MATCH('Respostas do Formulário 1'!AX80,Escalas!$D$12:$D$17,0)</f>
        <v>4</v>
      </c>
      <c r="AY81" s="6">
        <f>MATCH('Respostas do Formulário 1'!AY80,Escalas!$D$12:$D$17,0)</f>
        <v>4</v>
      </c>
      <c r="AZ81" s="6">
        <f>MATCH('Respostas do Formulário 1'!AZ80,Escalas!$D$12:$D$17,0)</f>
        <v>2</v>
      </c>
      <c r="BA81" s="6">
        <f>MATCH('Respostas do Formulário 1'!BA80,Escalas!$D$12:$D$17,0)</f>
        <v>5</v>
      </c>
      <c r="BB81" s="6">
        <f>MATCH('Respostas do Formulário 1'!BB80,Escalas!$D$12:$D$17,0)</f>
        <v>5</v>
      </c>
      <c r="BC81" s="6">
        <f>MATCH('Respostas do Formulário 1'!BC80,Escalas!$D$12:$D$17,0)</f>
        <v>5</v>
      </c>
      <c r="BD81" s="6">
        <f>MATCH('Respostas do Formulário 1'!BD80,Escalas!$D$12:$D$17,0)</f>
        <v>6</v>
      </c>
      <c r="BE81" s="6">
        <f>MATCH('Respostas do Formulário 1'!BE80,Escalas!$D$12:$D$17,0)</f>
        <v>4</v>
      </c>
    </row>
    <row r="82" spans="6:57" x14ac:dyDescent="0.25">
      <c r="F82" s="6">
        <f>MATCH('Respostas do Formulário 1'!F81,Escalas!$D$4:$D$9,0)</f>
        <v>4</v>
      </c>
      <c r="G82" s="6">
        <f>MATCH('Respostas do Formulário 1'!G81,Escalas!$D$4:$D$9,0)</f>
        <v>4</v>
      </c>
      <c r="H82" s="6">
        <f>MATCH('Respostas do Formulário 1'!H81,Escalas!$D$4:$D$9,0)</f>
        <v>5</v>
      </c>
      <c r="I82" s="6">
        <f>MATCH('Respostas do Formulário 1'!I81,Escalas!$D$4:$D$9,0)</f>
        <v>4</v>
      </c>
      <c r="J82" s="6">
        <f>MATCH('Respostas do Formulário 1'!J81,Escalas!$D$4:$D$9,0)</f>
        <v>4</v>
      </c>
      <c r="K82" s="6">
        <f>MATCH('Respostas do Formulário 1'!K81,Escalas!$D$4:$D$9,0)</f>
        <v>3</v>
      </c>
      <c r="L82" s="6">
        <f>MATCH('Respostas do Formulário 1'!L81,Escalas!$D$4:$D$9,0)</f>
        <v>5</v>
      </c>
      <c r="M82" s="6">
        <f>MATCH('Respostas do Formulário 1'!M81,Escalas!$D$12:$D$17,0)</f>
        <v>4</v>
      </c>
      <c r="N82" s="6">
        <f>MATCH('Respostas do Formulário 1'!N81,Escalas!$D$12:$D$17,0)</f>
        <v>4</v>
      </c>
      <c r="O82" s="6">
        <f>MATCH('Respostas do Formulário 1'!O81,Escalas!$D$12:$D$17,0)</f>
        <v>4</v>
      </c>
      <c r="P82" s="6">
        <f>MATCH('Respostas do Formulário 1'!P81,Escalas!$D$12:$D$17,0)</f>
        <v>3</v>
      </c>
      <c r="Q82" s="6">
        <f>MATCH('Respostas do Formulário 1'!Q81,Escalas!$D$12:$D$17,0)</f>
        <v>3</v>
      </c>
      <c r="R82" s="6">
        <f>MATCH('Respostas do Formulário 1'!R81,Escalas!$D$12:$D$17,0)</f>
        <v>4</v>
      </c>
      <c r="S82" s="6">
        <f>MATCH('Respostas do Formulário 1'!S81,Escalas!$D$12:$D$17,0)</f>
        <v>4</v>
      </c>
      <c r="T82" s="6">
        <f>MATCH('Respostas do Formulário 1'!T81,Escalas!$D$12:$D$17,0)</f>
        <v>4</v>
      </c>
      <c r="U82" s="6">
        <f>MATCH('Respostas do Formulário 1'!U81,Escalas!$D$12:$D$17,0)</f>
        <v>4</v>
      </c>
      <c r="V82" s="6">
        <f>MATCH('Respostas do Formulário 1'!V81,Escalas!$D$12:$D$17,0)</f>
        <v>3</v>
      </c>
      <c r="W82" s="6">
        <f>MATCH('Respostas do Formulário 1'!W81,Escalas!$D$12:$D$17,0)</f>
        <v>3</v>
      </c>
      <c r="X82" s="6">
        <f>MATCH('Respostas do Formulário 1'!X81,Escalas!$D$12:$D$17,0)</f>
        <v>4</v>
      </c>
      <c r="Y82" s="6">
        <f>MATCH('Respostas do Formulário 1'!Y81,Escalas!$D$12:$D$17,0)</f>
        <v>3</v>
      </c>
      <c r="Z82" s="6">
        <f>MATCH('Respostas do Formulário 1'!Z81,Escalas!$D$12:$D$17,0)</f>
        <v>3</v>
      </c>
      <c r="AA82" s="6">
        <f>MATCH('Respostas do Formulário 1'!AA81,Escalas!$D$12:$D$17,0)</f>
        <v>4</v>
      </c>
      <c r="AB82" s="6">
        <f>MATCH('Respostas do Formulário 1'!AB81,Escalas!$D$12:$D$17,0)</f>
        <v>4</v>
      </c>
      <c r="AC82" s="6">
        <f>MATCH('Respostas do Formulário 1'!AC81,Escalas!$D$12:$D$17,0)</f>
        <v>5</v>
      </c>
      <c r="AD82" s="6">
        <f>MATCH('Respostas do Formulário 1'!AD81,Escalas!$D$12:$D$17,0)</f>
        <v>4</v>
      </c>
      <c r="AE82" s="6">
        <f>MATCH('Respostas do Formulário 1'!AE81,Escalas!$D$12:$D$17,0)</f>
        <v>3</v>
      </c>
      <c r="AF82" s="6">
        <f>MATCH('Respostas do Formulário 1'!AF81,Escalas!$D$12:$D$17,0)</f>
        <v>3</v>
      </c>
      <c r="AG82" s="6">
        <f>MATCH('Respostas do Formulário 1'!AG81,Escalas!$D$12:$D$17,0)</f>
        <v>3</v>
      </c>
      <c r="AH82" s="6">
        <f>MATCH('Respostas do Formulário 1'!AH81,Escalas!$D$12:$D$17,0)</f>
        <v>3</v>
      </c>
      <c r="AI82" s="6">
        <f>MATCH('Respostas do Formulário 1'!AI81,Escalas!$D$12:$D$17,0)</f>
        <v>4</v>
      </c>
      <c r="AJ82" s="6">
        <f>MATCH('Respostas do Formulário 1'!AJ81,Escalas!$D$12:$D$17,0)</f>
        <v>3</v>
      </c>
      <c r="AK82" s="6">
        <f>MATCH('Respostas do Formulário 1'!AK81,Escalas!$D$12:$D$17,0)</f>
        <v>4</v>
      </c>
      <c r="AL82" s="6">
        <f>MATCH('Respostas do Formulário 1'!AL81,Escalas!$D$12:$D$17,0)</f>
        <v>5</v>
      </c>
      <c r="AM82" s="6">
        <f>MATCH('Respostas do Formulário 1'!AM81,Escalas!$D$12:$D$17,0)</f>
        <v>4</v>
      </c>
      <c r="AN82" s="6">
        <f>MATCH('Respostas do Formulário 1'!AN81,Escalas!$D$12:$D$17,0)</f>
        <v>4</v>
      </c>
      <c r="AO82" s="6">
        <f>MATCH('Respostas do Formulário 1'!AO81,Escalas!$D$12:$D$17,0)</f>
        <v>3</v>
      </c>
      <c r="AP82" s="6">
        <f>MATCH('Respostas do Formulário 1'!AP81,Escalas!$D$12:$D$17,0)</f>
        <v>3</v>
      </c>
      <c r="AQ82" s="6">
        <f>MATCH('Respostas do Formulário 1'!AQ81,Escalas!$D$12:$D$17,0)</f>
        <v>3</v>
      </c>
      <c r="AR82" s="6">
        <f>MATCH('Respostas do Formulário 1'!AR81,Escalas!$D$12:$D$17,0)</f>
        <v>4</v>
      </c>
      <c r="AS82" s="6">
        <f>MATCH('Respostas do Formulário 1'!AS81,Escalas!$D$12:$D$17,0)</f>
        <v>3</v>
      </c>
      <c r="AT82" s="6">
        <f>MATCH('Respostas do Formulário 1'!AT81,Escalas!$D$12:$D$17,0)</f>
        <v>4</v>
      </c>
      <c r="AU82" s="6">
        <f>MATCH('Respostas do Formulário 1'!AU81,Escalas!$D$12:$D$17,0)</f>
        <v>3</v>
      </c>
      <c r="AV82" s="6">
        <f>MATCH('Respostas do Formulário 1'!AV81,Escalas!$D$12:$D$17,0)</f>
        <v>4</v>
      </c>
      <c r="AW82" s="6">
        <f>MATCH('Respostas do Formulário 1'!AW81,Escalas!$D$12:$D$17,0)</f>
        <v>4</v>
      </c>
      <c r="AX82" s="6">
        <f>MATCH('Respostas do Formulário 1'!AX81,Escalas!$D$12:$D$17,0)</f>
        <v>4</v>
      </c>
      <c r="AY82" s="6">
        <f>MATCH('Respostas do Formulário 1'!AY81,Escalas!$D$12:$D$17,0)</f>
        <v>3</v>
      </c>
      <c r="AZ82" s="6">
        <f>MATCH('Respostas do Formulário 1'!AZ81,Escalas!$D$12:$D$17,0)</f>
        <v>4</v>
      </c>
      <c r="BA82" s="6">
        <f>MATCH('Respostas do Formulário 1'!BA81,Escalas!$D$12:$D$17,0)</f>
        <v>3</v>
      </c>
      <c r="BB82" s="6">
        <f>MATCH('Respostas do Formulário 1'!BB81,Escalas!$D$12:$D$17,0)</f>
        <v>3</v>
      </c>
      <c r="BC82" s="6">
        <f>MATCH('Respostas do Formulário 1'!BC81,Escalas!$D$12:$D$17,0)</f>
        <v>3</v>
      </c>
      <c r="BD82" s="6">
        <f>MATCH('Respostas do Formulário 1'!BD81,Escalas!$D$12:$D$17,0)</f>
        <v>4</v>
      </c>
      <c r="BE82" s="6">
        <f>MATCH('Respostas do Formulário 1'!BE81,Escalas!$D$12:$D$17,0)</f>
        <v>4</v>
      </c>
    </row>
    <row r="83" spans="6:57" x14ac:dyDescent="0.25">
      <c r="F83" s="6" t="e">
        <f>MATCH('Respostas do Formulário 1'!F82,Escalas!$D$4:$D$9,0)</f>
        <v>#N/A</v>
      </c>
      <c r="G83" s="6" t="e">
        <f>MATCH('Respostas do Formulário 1'!G82,Escalas!$D$4:$D$9,0)</f>
        <v>#N/A</v>
      </c>
      <c r="H83" s="6" t="e">
        <f>MATCH('Respostas do Formulário 1'!H82,Escalas!$D$4:$D$9,0)</f>
        <v>#N/A</v>
      </c>
      <c r="I83" s="6" t="e">
        <f>MATCH('Respostas do Formulário 1'!I82,Escalas!$D$4:$D$9,0)</f>
        <v>#N/A</v>
      </c>
      <c r="J83" s="6" t="e">
        <f>MATCH('Respostas do Formulário 1'!J82,Escalas!$D$4:$D$9,0)</f>
        <v>#N/A</v>
      </c>
      <c r="K83" s="6" t="e">
        <f>MATCH('Respostas do Formulário 1'!K82,Escalas!$D$4:$D$9,0)</f>
        <v>#N/A</v>
      </c>
      <c r="L83" s="6" t="e">
        <f>MATCH('Respostas do Formulário 1'!L82,Escalas!$D$4:$D$9,0)</f>
        <v>#N/A</v>
      </c>
      <c r="M83" s="6" t="e">
        <f>MATCH('Respostas do Formulário 1'!M82,Escalas!$D$12:$D$17,0)</f>
        <v>#N/A</v>
      </c>
      <c r="N83" s="6" t="e">
        <f>MATCH('Respostas do Formulário 1'!N82,Escalas!$D$12:$D$17,0)</f>
        <v>#N/A</v>
      </c>
      <c r="O83" s="6" t="e">
        <f>MATCH('Respostas do Formulário 1'!O82,Escalas!$D$12:$D$17,0)</f>
        <v>#N/A</v>
      </c>
      <c r="P83" s="6" t="e">
        <f>MATCH('Respostas do Formulário 1'!P82,Escalas!$D$12:$D$17,0)</f>
        <v>#N/A</v>
      </c>
      <c r="Q83" s="6" t="e">
        <f>MATCH('Respostas do Formulário 1'!Q82,Escalas!$D$12:$D$17,0)</f>
        <v>#N/A</v>
      </c>
      <c r="R83" s="6" t="e">
        <f>MATCH('Respostas do Formulário 1'!R82,Escalas!$D$12:$D$17,0)</f>
        <v>#N/A</v>
      </c>
      <c r="S83" s="6" t="e">
        <f>MATCH('Respostas do Formulário 1'!S82,Escalas!$D$12:$D$17,0)</f>
        <v>#N/A</v>
      </c>
      <c r="T83" s="6" t="e">
        <f>MATCH('Respostas do Formulário 1'!T82,Escalas!$D$12:$D$17,0)</f>
        <v>#N/A</v>
      </c>
      <c r="U83" s="6" t="e">
        <f>MATCH('Respostas do Formulário 1'!U82,Escalas!$D$12:$D$17,0)</f>
        <v>#N/A</v>
      </c>
      <c r="V83" s="6" t="e">
        <f>MATCH('Respostas do Formulário 1'!V82,Escalas!$D$12:$D$17,0)</f>
        <v>#N/A</v>
      </c>
      <c r="W83" s="6" t="e">
        <f>MATCH('Respostas do Formulário 1'!W82,Escalas!$D$12:$D$17,0)</f>
        <v>#N/A</v>
      </c>
      <c r="X83" s="6" t="e">
        <f>MATCH('Respostas do Formulário 1'!X82,Escalas!$D$12:$D$17,0)</f>
        <v>#N/A</v>
      </c>
      <c r="Y83" s="6" t="e">
        <f>MATCH('Respostas do Formulário 1'!Y82,Escalas!$D$12:$D$17,0)</f>
        <v>#N/A</v>
      </c>
      <c r="Z83" s="6" t="e">
        <f>MATCH('Respostas do Formulário 1'!Z82,Escalas!$D$12:$D$17,0)</f>
        <v>#N/A</v>
      </c>
      <c r="AA83" s="6" t="e">
        <f>MATCH('Respostas do Formulário 1'!AA82,Escalas!$D$12:$D$17,0)</f>
        <v>#N/A</v>
      </c>
      <c r="AB83" s="6" t="e">
        <f>MATCH('Respostas do Formulário 1'!AB82,Escalas!$D$12:$D$17,0)</f>
        <v>#N/A</v>
      </c>
      <c r="AC83" s="6" t="e">
        <f>MATCH('Respostas do Formulário 1'!AC82,Escalas!$D$12:$D$17,0)</f>
        <v>#N/A</v>
      </c>
      <c r="AD83" s="6" t="e">
        <f>MATCH('Respostas do Formulário 1'!AD82,Escalas!$D$12:$D$17,0)</f>
        <v>#N/A</v>
      </c>
      <c r="AE83" s="6" t="e">
        <f>MATCH('Respostas do Formulário 1'!AE82,Escalas!$D$12:$D$17,0)</f>
        <v>#N/A</v>
      </c>
      <c r="AF83" s="6" t="e">
        <f>MATCH('Respostas do Formulário 1'!AF82,Escalas!$D$12:$D$17,0)</f>
        <v>#N/A</v>
      </c>
      <c r="AG83" s="6" t="e">
        <f>MATCH('Respostas do Formulário 1'!AG82,Escalas!$D$12:$D$17,0)</f>
        <v>#N/A</v>
      </c>
      <c r="AH83" s="6" t="e">
        <f>MATCH('Respostas do Formulário 1'!AH82,Escalas!$D$12:$D$17,0)</f>
        <v>#N/A</v>
      </c>
      <c r="AI83" s="6" t="e">
        <f>MATCH('Respostas do Formulário 1'!AI82,Escalas!$D$12:$D$17,0)</f>
        <v>#N/A</v>
      </c>
      <c r="AJ83" s="6" t="e">
        <f>MATCH('Respostas do Formulário 1'!AJ82,Escalas!$D$12:$D$17,0)</f>
        <v>#N/A</v>
      </c>
      <c r="AK83" s="6" t="e">
        <f>MATCH('Respostas do Formulário 1'!AK82,Escalas!$D$12:$D$17,0)</f>
        <v>#N/A</v>
      </c>
      <c r="AL83" s="6" t="e">
        <f>MATCH('Respostas do Formulário 1'!AL82,Escalas!$D$12:$D$17,0)</f>
        <v>#N/A</v>
      </c>
      <c r="AM83" s="6" t="e">
        <f>MATCH('Respostas do Formulário 1'!AM82,Escalas!$D$12:$D$17,0)</f>
        <v>#N/A</v>
      </c>
      <c r="AN83" s="6" t="e">
        <f>MATCH('Respostas do Formulário 1'!AN82,Escalas!$D$12:$D$17,0)</f>
        <v>#N/A</v>
      </c>
      <c r="AO83" s="6" t="e">
        <f>MATCH('Respostas do Formulário 1'!AO82,Escalas!$D$12:$D$17,0)</f>
        <v>#N/A</v>
      </c>
      <c r="AP83" s="6" t="e">
        <f>MATCH('Respostas do Formulário 1'!AP82,Escalas!$D$12:$D$17,0)</f>
        <v>#N/A</v>
      </c>
      <c r="AQ83" s="6" t="e">
        <f>MATCH('Respostas do Formulário 1'!AQ82,Escalas!$D$12:$D$17,0)</f>
        <v>#N/A</v>
      </c>
      <c r="AR83" s="6" t="e">
        <f>MATCH('Respostas do Formulário 1'!AR82,Escalas!$D$12:$D$17,0)</f>
        <v>#N/A</v>
      </c>
      <c r="AS83" s="6" t="e">
        <f>MATCH('Respostas do Formulário 1'!AS82,Escalas!$D$12:$D$17,0)</f>
        <v>#N/A</v>
      </c>
      <c r="AT83" s="6" t="e">
        <f>MATCH('Respostas do Formulário 1'!AT82,Escalas!$D$12:$D$17,0)</f>
        <v>#N/A</v>
      </c>
      <c r="AU83" s="6" t="e">
        <f>MATCH('Respostas do Formulário 1'!AU82,Escalas!$D$12:$D$17,0)</f>
        <v>#N/A</v>
      </c>
      <c r="AV83" s="6" t="e">
        <f>MATCH('Respostas do Formulário 1'!AV82,Escalas!$D$12:$D$17,0)</f>
        <v>#N/A</v>
      </c>
      <c r="AW83" s="6" t="e">
        <f>MATCH('Respostas do Formulário 1'!AW82,Escalas!$D$12:$D$17,0)</f>
        <v>#N/A</v>
      </c>
      <c r="AX83" s="6" t="e">
        <f>MATCH('Respostas do Formulário 1'!AX82,Escalas!$D$12:$D$17,0)</f>
        <v>#N/A</v>
      </c>
      <c r="AY83" s="6" t="e">
        <f>MATCH('Respostas do Formulário 1'!AY82,Escalas!$D$12:$D$17,0)</f>
        <v>#N/A</v>
      </c>
      <c r="AZ83" s="6" t="e">
        <f>MATCH('Respostas do Formulário 1'!AZ82,Escalas!$D$12:$D$17,0)</f>
        <v>#N/A</v>
      </c>
      <c r="BA83" s="6" t="e">
        <f>MATCH('Respostas do Formulário 1'!BA82,Escalas!$D$12:$D$17,0)</f>
        <v>#N/A</v>
      </c>
      <c r="BB83" s="6" t="e">
        <f>MATCH('Respostas do Formulário 1'!BB82,Escalas!$D$12:$D$17,0)</f>
        <v>#N/A</v>
      </c>
      <c r="BC83" s="6" t="e">
        <f>MATCH('Respostas do Formulário 1'!BC82,Escalas!$D$12:$D$17,0)</f>
        <v>#N/A</v>
      </c>
      <c r="BD83" s="6" t="e">
        <f>MATCH('Respostas do Formulário 1'!BD82,Escalas!$D$12:$D$17,0)</f>
        <v>#N/A</v>
      </c>
      <c r="BE83" s="6" t="e">
        <f>MATCH('Respostas do Formulário 1'!BE82,Escalas!$D$12:$D$17,0)</f>
        <v>#N/A</v>
      </c>
    </row>
    <row r="84" spans="6:57" x14ac:dyDescent="0.25">
      <c r="F84" s="6" t="e">
        <f>MATCH('Respostas do Formulário 1'!F83,Escalas!$D$4:$D$9,0)</f>
        <v>#N/A</v>
      </c>
      <c r="G84" s="6" t="e">
        <f>MATCH('Respostas do Formulário 1'!G83,Escalas!$D$4:$D$9,0)</f>
        <v>#N/A</v>
      </c>
      <c r="H84" s="6" t="e">
        <f>MATCH('Respostas do Formulário 1'!H83,Escalas!$D$4:$D$9,0)</f>
        <v>#N/A</v>
      </c>
      <c r="I84" s="6" t="e">
        <f>MATCH('Respostas do Formulário 1'!I83,Escalas!$D$4:$D$9,0)</f>
        <v>#N/A</v>
      </c>
      <c r="J84" s="6" t="e">
        <f>MATCH('Respostas do Formulário 1'!J83,Escalas!$D$4:$D$9,0)</f>
        <v>#N/A</v>
      </c>
      <c r="K84" s="6" t="e">
        <f>MATCH('Respostas do Formulário 1'!K83,Escalas!$D$4:$D$9,0)</f>
        <v>#N/A</v>
      </c>
      <c r="L84" s="6" t="e">
        <f>MATCH('Respostas do Formulário 1'!L83,Escalas!$D$4:$D$9,0)</f>
        <v>#N/A</v>
      </c>
      <c r="M84" s="6" t="e">
        <f>MATCH('Respostas do Formulário 1'!M83,Escalas!$D$12:$D$17,0)</f>
        <v>#N/A</v>
      </c>
      <c r="N84" s="6" t="e">
        <f>MATCH('Respostas do Formulário 1'!N83,Escalas!$D$12:$D$17,0)</f>
        <v>#N/A</v>
      </c>
      <c r="O84" s="6" t="e">
        <f>MATCH('Respostas do Formulário 1'!O83,Escalas!$D$12:$D$17,0)</f>
        <v>#N/A</v>
      </c>
      <c r="P84" s="6" t="e">
        <f>MATCH('Respostas do Formulário 1'!P83,Escalas!$D$12:$D$17,0)</f>
        <v>#N/A</v>
      </c>
      <c r="Q84" s="6" t="e">
        <f>MATCH('Respostas do Formulário 1'!Q83,Escalas!$D$12:$D$17,0)</f>
        <v>#N/A</v>
      </c>
      <c r="R84" s="6" t="e">
        <f>MATCH('Respostas do Formulário 1'!R83,Escalas!$D$12:$D$17,0)</f>
        <v>#N/A</v>
      </c>
      <c r="S84" s="6" t="e">
        <f>MATCH('Respostas do Formulário 1'!S83,Escalas!$D$12:$D$17,0)</f>
        <v>#N/A</v>
      </c>
      <c r="T84" s="6" t="e">
        <f>MATCH('Respostas do Formulário 1'!T83,Escalas!$D$12:$D$17,0)</f>
        <v>#N/A</v>
      </c>
      <c r="U84" s="6" t="e">
        <f>MATCH('Respostas do Formulário 1'!U83,Escalas!$D$12:$D$17,0)</f>
        <v>#N/A</v>
      </c>
      <c r="V84" s="6" t="e">
        <f>MATCH('Respostas do Formulário 1'!V83,Escalas!$D$12:$D$17,0)</f>
        <v>#N/A</v>
      </c>
      <c r="W84" s="6" t="e">
        <f>MATCH('Respostas do Formulário 1'!W83,Escalas!$D$12:$D$17,0)</f>
        <v>#N/A</v>
      </c>
      <c r="X84" s="6" t="e">
        <f>MATCH('Respostas do Formulário 1'!X83,Escalas!$D$12:$D$17,0)</f>
        <v>#N/A</v>
      </c>
      <c r="Y84" s="6" t="e">
        <f>MATCH('Respostas do Formulário 1'!Y83,Escalas!$D$12:$D$17,0)</f>
        <v>#N/A</v>
      </c>
      <c r="Z84" s="6" t="e">
        <f>MATCH('Respostas do Formulário 1'!Z83,Escalas!$D$12:$D$17,0)</f>
        <v>#N/A</v>
      </c>
      <c r="AA84" s="6" t="e">
        <f>MATCH('Respostas do Formulário 1'!AA83,Escalas!$D$12:$D$17,0)</f>
        <v>#N/A</v>
      </c>
      <c r="AB84" s="6" t="e">
        <f>MATCH('Respostas do Formulário 1'!AB83,Escalas!$D$12:$D$17,0)</f>
        <v>#N/A</v>
      </c>
      <c r="AC84" s="6" t="e">
        <f>MATCH('Respostas do Formulário 1'!AC83,Escalas!$D$12:$D$17,0)</f>
        <v>#N/A</v>
      </c>
      <c r="AD84" s="6" t="e">
        <f>MATCH('Respostas do Formulário 1'!AD83,Escalas!$D$12:$D$17,0)</f>
        <v>#N/A</v>
      </c>
      <c r="AE84" s="6" t="e">
        <f>MATCH('Respostas do Formulário 1'!AE83,Escalas!$D$12:$D$17,0)</f>
        <v>#N/A</v>
      </c>
      <c r="AF84" s="6" t="e">
        <f>MATCH('Respostas do Formulário 1'!AF83,Escalas!$D$12:$D$17,0)</f>
        <v>#N/A</v>
      </c>
      <c r="AG84" s="6" t="e">
        <f>MATCH('Respostas do Formulário 1'!AG83,Escalas!$D$12:$D$17,0)</f>
        <v>#N/A</v>
      </c>
      <c r="AH84" s="6" t="e">
        <f>MATCH('Respostas do Formulário 1'!AH83,Escalas!$D$12:$D$17,0)</f>
        <v>#N/A</v>
      </c>
      <c r="AI84" s="6" t="e">
        <f>MATCH('Respostas do Formulário 1'!AI83,Escalas!$D$12:$D$17,0)</f>
        <v>#N/A</v>
      </c>
      <c r="AJ84" s="6" t="e">
        <f>MATCH('Respostas do Formulário 1'!AJ83,Escalas!$D$12:$D$17,0)</f>
        <v>#N/A</v>
      </c>
      <c r="AK84" s="6" t="e">
        <f>MATCH('Respostas do Formulário 1'!AK83,Escalas!$D$12:$D$17,0)</f>
        <v>#N/A</v>
      </c>
      <c r="AL84" s="6" t="e">
        <f>MATCH('Respostas do Formulário 1'!AL83,Escalas!$D$12:$D$17,0)</f>
        <v>#N/A</v>
      </c>
      <c r="AM84" s="6" t="e">
        <f>MATCH('Respostas do Formulário 1'!AM83,Escalas!$D$12:$D$17,0)</f>
        <v>#N/A</v>
      </c>
      <c r="AN84" s="6" t="e">
        <f>MATCH('Respostas do Formulário 1'!AN83,Escalas!$D$12:$D$17,0)</f>
        <v>#N/A</v>
      </c>
      <c r="AO84" s="6" t="e">
        <f>MATCH('Respostas do Formulário 1'!AO83,Escalas!$D$12:$D$17,0)</f>
        <v>#N/A</v>
      </c>
      <c r="AP84" s="6" t="e">
        <f>MATCH('Respostas do Formulário 1'!AP83,Escalas!$D$12:$D$17,0)</f>
        <v>#N/A</v>
      </c>
      <c r="AQ84" s="6" t="e">
        <f>MATCH('Respostas do Formulário 1'!AQ83,Escalas!$D$12:$D$17,0)</f>
        <v>#N/A</v>
      </c>
      <c r="AR84" s="6" t="e">
        <f>MATCH('Respostas do Formulário 1'!AR83,Escalas!$D$12:$D$17,0)</f>
        <v>#N/A</v>
      </c>
      <c r="AS84" s="6" t="e">
        <f>MATCH('Respostas do Formulário 1'!AS83,Escalas!$D$12:$D$17,0)</f>
        <v>#N/A</v>
      </c>
      <c r="AT84" s="6" t="e">
        <f>MATCH('Respostas do Formulário 1'!AT83,Escalas!$D$12:$D$17,0)</f>
        <v>#N/A</v>
      </c>
      <c r="AU84" s="6" t="e">
        <f>MATCH('Respostas do Formulário 1'!AU83,Escalas!$D$12:$D$17,0)</f>
        <v>#N/A</v>
      </c>
      <c r="AV84" s="6" t="e">
        <f>MATCH('Respostas do Formulário 1'!AV83,Escalas!$D$12:$D$17,0)</f>
        <v>#N/A</v>
      </c>
      <c r="AW84" s="6" t="e">
        <f>MATCH('Respostas do Formulário 1'!AW83,Escalas!$D$12:$D$17,0)</f>
        <v>#N/A</v>
      </c>
      <c r="AX84" s="6" t="e">
        <f>MATCH('Respostas do Formulário 1'!AX83,Escalas!$D$12:$D$17,0)</f>
        <v>#N/A</v>
      </c>
      <c r="AY84" s="6" t="e">
        <f>MATCH('Respostas do Formulário 1'!AY83,Escalas!$D$12:$D$17,0)</f>
        <v>#N/A</v>
      </c>
      <c r="AZ84" s="6" t="e">
        <f>MATCH('Respostas do Formulário 1'!AZ83,Escalas!$D$12:$D$17,0)</f>
        <v>#N/A</v>
      </c>
      <c r="BA84" s="6" t="e">
        <f>MATCH('Respostas do Formulário 1'!BA83,Escalas!$D$12:$D$17,0)</f>
        <v>#N/A</v>
      </c>
      <c r="BB84" s="6" t="e">
        <f>MATCH('Respostas do Formulário 1'!BB83,Escalas!$D$12:$D$17,0)</f>
        <v>#N/A</v>
      </c>
      <c r="BC84" s="6" t="e">
        <f>MATCH('Respostas do Formulário 1'!BC83,Escalas!$D$12:$D$17,0)</f>
        <v>#N/A</v>
      </c>
      <c r="BD84" s="6" t="e">
        <f>MATCH('Respostas do Formulário 1'!BD83,Escalas!$D$12:$D$17,0)</f>
        <v>#N/A</v>
      </c>
      <c r="BE84" s="6" t="e">
        <f>MATCH('Respostas do Formulário 1'!BE83,Escalas!$D$12:$D$17,0)</f>
        <v>#N/A</v>
      </c>
    </row>
    <row r="85" spans="6:57" x14ac:dyDescent="0.25">
      <c r="F85" s="6" t="e">
        <f>MATCH('Respostas do Formulário 1'!F83,Escalas!$D$4:$D$9,0)</f>
        <v>#N/A</v>
      </c>
      <c r="G85" s="6" t="e">
        <f>MATCH('Respostas do Formulário 1'!G83,Escalas!$D$4:$D$9,0)</f>
        <v>#N/A</v>
      </c>
      <c r="H85" s="6" t="e">
        <f>MATCH('Respostas do Formulário 1'!H83,Escalas!$D$4:$D$9,0)</f>
        <v>#N/A</v>
      </c>
      <c r="I85" s="6" t="e">
        <f>MATCH('Respostas do Formulário 1'!I83,Escalas!$D$4:$D$9,0)</f>
        <v>#N/A</v>
      </c>
      <c r="J85" s="6" t="e">
        <f>MATCH('Respostas do Formulário 1'!J83,Escalas!$D$4:$D$9,0)</f>
        <v>#N/A</v>
      </c>
      <c r="K85" s="6" t="e">
        <f>MATCH('Respostas do Formulário 1'!K83,Escalas!$D$4:$D$9,0)</f>
        <v>#N/A</v>
      </c>
      <c r="L85" s="6" t="e">
        <f>MATCH('Respostas do Formulário 1'!L83,Escalas!$D$4:$D$9,0)</f>
        <v>#N/A</v>
      </c>
      <c r="M85" s="6" t="e">
        <f>MATCH('Respostas do Formulário 1'!M83,Escalas!$D$12:$D$17,0)</f>
        <v>#N/A</v>
      </c>
      <c r="N85" s="6" t="e">
        <f>MATCH('Respostas do Formulário 1'!N83,Escalas!$D$12:$D$17,0)</f>
        <v>#N/A</v>
      </c>
      <c r="O85" s="6" t="e">
        <f>MATCH('Respostas do Formulário 1'!O83,Escalas!$D$12:$D$17,0)</f>
        <v>#N/A</v>
      </c>
      <c r="P85" s="6" t="e">
        <f>MATCH('Respostas do Formulário 1'!P83,Escalas!$D$12:$D$17,0)</f>
        <v>#N/A</v>
      </c>
      <c r="Q85" s="6" t="e">
        <f>MATCH('Respostas do Formulário 1'!Q83,Escalas!$D$12:$D$17,0)</f>
        <v>#N/A</v>
      </c>
      <c r="R85" s="6" t="e">
        <f>MATCH('Respostas do Formulário 1'!R83,Escalas!$D$12:$D$17,0)</f>
        <v>#N/A</v>
      </c>
      <c r="S85" s="6" t="e">
        <f>MATCH('Respostas do Formulário 1'!S83,Escalas!$D$12:$D$17,0)</f>
        <v>#N/A</v>
      </c>
      <c r="T85" s="6" t="e">
        <f>MATCH('Respostas do Formulário 1'!T83,Escalas!$D$12:$D$17,0)</f>
        <v>#N/A</v>
      </c>
      <c r="U85" s="6" t="e">
        <f>MATCH('Respostas do Formulário 1'!U83,Escalas!$D$12:$D$17,0)</f>
        <v>#N/A</v>
      </c>
      <c r="V85" s="6" t="e">
        <f>MATCH('Respostas do Formulário 1'!V83,Escalas!$D$12:$D$17,0)</f>
        <v>#N/A</v>
      </c>
      <c r="W85" s="6" t="e">
        <f>MATCH('Respostas do Formulário 1'!W83,Escalas!$D$12:$D$17,0)</f>
        <v>#N/A</v>
      </c>
      <c r="X85" s="6" t="e">
        <f>MATCH('Respostas do Formulário 1'!X83,Escalas!$D$12:$D$17,0)</f>
        <v>#N/A</v>
      </c>
      <c r="Y85" s="6" t="e">
        <f>MATCH('Respostas do Formulário 1'!Y83,Escalas!$D$12:$D$17,0)</f>
        <v>#N/A</v>
      </c>
      <c r="Z85" s="6" t="e">
        <f>MATCH('Respostas do Formulário 1'!Z83,Escalas!$D$12:$D$17,0)</f>
        <v>#N/A</v>
      </c>
      <c r="AA85" s="6" t="e">
        <f>MATCH('Respostas do Formulário 1'!AA83,Escalas!$D$12:$D$17,0)</f>
        <v>#N/A</v>
      </c>
      <c r="AB85" s="6" t="e">
        <f>MATCH('Respostas do Formulário 1'!AB83,Escalas!$D$12:$D$17,0)</f>
        <v>#N/A</v>
      </c>
      <c r="AC85" s="6" t="e">
        <f>MATCH('Respostas do Formulário 1'!AC83,Escalas!$D$12:$D$17,0)</f>
        <v>#N/A</v>
      </c>
      <c r="AD85" s="6" t="e">
        <f>MATCH('Respostas do Formulário 1'!AD83,Escalas!$D$12:$D$17,0)</f>
        <v>#N/A</v>
      </c>
      <c r="AE85" s="6" t="e">
        <f>MATCH('Respostas do Formulário 1'!AE83,Escalas!$D$12:$D$17,0)</f>
        <v>#N/A</v>
      </c>
      <c r="AF85" s="6" t="e">
        <f>MATCH('Respostas do Formulário 1'!AF83,Escalas!$D$12:$D$17,0)</f>
        <v>#N/A</v>
      </c>
      <c r="AG85" s="6" t="e">
        <f>MATCH('Respostas do Formulário 1'!AG83,Escalas!$D$12:$D$17,0)</f>
        <v>#N/A</v>
      </c>
      <c r="AH85" s="6" t="e">
        <f>MATCH('Respostas do Formulário 1'!AH83,Escalas!$D$12:$D$17,0)</f>
        <v>#N/A</v>
      </c>
      <c r="AI85" s="6" t="e">
        <f>MATCH('Respostas do Formulário 1'!AI83,Escalas!$D$12:$D$17,0)</f>
        <v>#N/A</v>
      </c>
      <c r="AJ85" s="6" t="e">
        <f>MATCH('Respostas do Formulário 1'!AJ83,Escalas!$D$12:$D$17,0)</f>
        <v>#N/A</v>
      </c>
      <c r="AK85" s="6" t="e">
        <f>MATCH('Respostas do Formulário 1'!AK83,Escalas!$D$12:$D$17,0)</f>
        <v>#N/A</v>
      </c>
      <c r="AL85" s="6" t="e">
        <f>MATCH('Respostas do Formulário 1'!AL83,Escalas!$D$12:$D$17,0)</f>
        <v>#N/A</v>
      </c>
      <c r="AM85" s="6" t="e">
        <f>MATCH('Respostas do Formulário 1'!AM83,Escalas!$D$12:$D$17,0)</f>
        <v>#N/A</v>
      </c>
      <c r="AN85" s="6" t="e">
        <f>MATCH('Respostas do Formulário 1'!AN83,Escalas!$D$12:$D$17,0)</f>
        <v>#N/A</v>
      </c>
      <c r="AO85" s="6" t="e">
        <f>MATCH('Respostas do Formulário 1'!AO83,Escalas!$D$12:$D$17,0)</f>
        <v>#N/A</v>
      </c>
      <c r="AP85" s="6" t="e">
        <f>MATCH('Respostas do Formulário 1'!AP83,Escalas!$D$12:$D$17,0)</f>
        <v>#N/A</v>
      </c>
      <c r="AQ85" s="6" t="e">
        <f>MATCH('Respostas do Formulário 1'!AQ83,Escalas!$D$12:$D$17,0)</f>
        <v>#N/A</v>
      </c>
      <c r="AR85" s="6" t="e">
        <f>MATCH('Respostas do Formulário 1'!AR83,Escalas!$D$12:$D$17,0)</f>
        <v>#N/A</v>
      </c>
      <c r="AS85" s="6" t="e">
        <f>MATCH('Respostas do Formulário 1'!AS83,Escalas!$D$12:$D$17,0)</f>
        <v>#N/A</v>
      </c>
      <c r="AT85" s="6" t="e">
        <f>MATCH('Respostas do Formulário 1'!AT83,Escalas!$D$12:$D$17,0)</f>
        <v>#N/A</v>
      </c>
      <c r="AU85" s="6" t="e">
        <f>MATCH('Respostas do Formulário 1'!AU83,Escalas!$D$12:$D$17,0)</f>
        <v>#N/A</v>
      </c>
      <c r="AV85" s="6" t="e">
        <f>MATCH('Respostas do Formulário 1'!AV83,Escalas!$D$12:$D$17,0)</f>
        <v>#N/A</v>
      </c>
      <c r="AW85" s="6" t="e">
        <f>MATCH('Respostas do Formulário 1'!AW83,Escalas!$D$12:$D$17,0)</f>
        <v>#N/A</v>
      </c>
      <c r="AX85" s="6" t="e">
        <f>MATCH('Respostas do Formulário 1'!AX83,Escalas!$D$12:$D$17,0)</f>
        <v>#N/A</v>
      </c>
      <c r="AY85" s="6" t="e">
        <f>MATCH('Respostas do Formulário 1'!AY83,Escalas!$D$12:$D$17,0)</f>
        <v>#N/A</v>
      </c>
      <c r="AZ85" s="6" t="e">
        <f>MATCH('Respostas do Formulário 1'!AZ83,Escalas!$D$12:$D$17,0)</f>
        <v>#N/A</v>
      </c>
      <c r="BA85" s="6" t="e">
        <f>MATCH('Respostas do Formulário 1'!BA83,Escalas!$D$12:$D$17,0)</f>
        <v>#N/A</v>
      </c>
      <c r="BB85" s="6" t="e">
        <f>MATCH('Respostas do Formulário 1'!BB83,Escalas!$D$12:$D$17,0)</f>
        <v>#N/A</v>
      </c>
      <c r="BC85" s="6" t="e">
        <f>MATCH('Respostas do Formulário 1'!BC83,Escalas!$D$12:$D$17,0)</f>
        <v>#N/A</v>
      </c>
      <c r="BD85" s="6" t="e">
        <f>MATCH('Respostas do Formulário 1'!BD83,Escalas!$D$12:$D$17,0)</f>
        <v>#N/A</v>
      </c>
      <c r="BE85" s="6" t="e">
        <f>MATCH('Respostas do Formulário 1'!BE83,Escalas!$D$12:$D$17,0)</f>
        <v>#N/A</v>
      </c>
    </row>
    <row r="86" spans="6:57" x14ac:dyDescent="0.25">
      <c r="F86" s="6" t="e">
        <f>MATCH('Respostas do Formulário 1'!F84,Escalas!$D$4:$D$9,0)</f>
        <v>#N/A</v>
      </c>
      <c r="G86" s="6" t="e">
        <f>MATCH('Respostas do Formulário 1'!G84,Escalas!$D$4:$D$9,0)</f>
        <v>#N/A</v>
      </c>
      <c r="H86" s="6" t="e">
        <f>MATCH('Respostas do Formulário 1'!H84,Escalas!$D$4:$D$9,0)</f>
        <v>#N/A</v>
      </c>
      <c r="I86" s="6" t="e">
        <f>MATCH('Respostas do Formulário 1'!I84,Escalas!$D$4:$D$9,0)</f>
        <v>#N/A</v>
      </c>
      <c r="J86" s="6" t="e">
        <f>MATCH('Respostas do Formulário 1'!J84,Escalas!$D$4:$D$9,0)</f>
        <v>#N/A</v>
      </c>
      <c r="K86" s="6" t="e">
        <f>MATCH('Respostas do Formulário 1'!K84,Escalas!$D$4:$D$9,0)</f>
        <v>#N/A</v>
      </c>
      <c r="L86" s="6" t="e">
        <f>MATCH('Respostas do Formulário 1'!L84,Escalas!$D$4:$D$9,0)</f>
        <v>#N/A</v>
      </c>
      <c r="M86" s="6" t="e">
        <f>MATCH('Respostas do Formulário 1'!M84,Escalas!$D$12:$D$17,0)</f>
        <v>#N/A</v>
      </c>
      <c r="N86" s="6" t="e">
        <f>MATCH('Respostas do Formulário 1'!N84,Escalas!$D$12:$D$17,0)</f>
        <v>#N/A</v>
      </c>
      <c r="O86" s="6" t="e">
        <f>MATCH('Respostas do Formulário 1'!O84,Escalas!$D$12:$D$17,0)</f>
        <v>#N/A</v>
      </c>
      <c r="P86" s="6" t="e">
        <f>MATCH('Respostas do Formulário 1'!P84,Escalas!$D$12:$D$17,0)</f>
        <v>#N/A</v>
      </c>
      <c r="Q86" s="6" t="e">
        <f>MATCH('Respostas do Formulário 1'!Q84,Escalas!$D$12:$D$17,0)</f>
        <v>#N/A</v>
      </c>
      <c r="R86" s="6" t="e">
        <f>MATCH('Respostas do Formulário 1'!R84,Escalas!$D$12:$D$17,0)</f>
        <v>#N/A</v>
      </c>
      <c r="S86" s="6" t="e">
        <f>MATCH('Respostas do Formulário 1'!S84,Escalas!$D$12:$D$17,0)</f>
        <v>#N/A</v>
      </c>
      <c r="T86" s="6" t="e">
        <f>MATCH('Respostas do Formulário 1'!T84,Escalas!$D$12:$D$17,0)</f>
        <v>#N/A</v>
      </c>
      <c r="U86" s="6" t="e">
        <f>MATCH('Respostas do Formulário 1'!U84,Escalas!$D$12:$D$17,0)</f>
        <v>#N/A</v>
      </c>
      <c r="V86" s="6" t="e">
        <f>MATCH('Respostas do Formulário 1'!V84,Escalas!$D$12:$D$17,0)</f>
        <v>#N/A</v>
      </c>
      <c r="W86" s="6" t="e">
        <f>MATCH('Respostas do Formulário 1'!W84,Escalas!$D$12:$D$17,0)</f>
        <v>#N/A</v>
      </c>
      <c r="X86" s="6" t="e">
        <f>MATCH('Respostas do Formulário 1'!X84,Escalas!$D$12:$D$17,0)</f>
        <v>#N/A</v>
      </c>
      <c r="Y86" s="6" t="e">
        <f>MATCH('Respostas do Formulário 1'!Y84,Escalas!$D$12:$D$17,0)</f>
        <v>#N/A</v>
      </c>
      <c r="Z86" s="6" t="e">
        <f>MATCH('Respostas do Formulário 1'!Z84,Escalas!$D$12:$D$17,0)</f>
        <v>#N/A</v>
      </c>
      <c r="AA86" s="6" t="e">
        <f>MATCH('Respostas do Formulário 1'!AA84,Escalas!$D$12:$D$17,0)</f>
        <v>#N/A</v>
      </c>
      <c r="AB86" s="6" t="e">
        <f>MATCH('Respostas do Formulário 1'!AB84,Escalas!$D$12:$D$17,0)</f>
        <v>#N/A</v>
      </c>
      <c r="AC86" s="6" t="e">
        <f>MATCH('Respostas do Formulário 1'!AC84,Escalas!$D$12:$D$17,0)</f>
        <v>#N/A</v>
      </c>
      <c r="AD86" s="6" t="e">
        <f>MATCH('Respostas do Formulário 1'!AD84,Escalas!$D$12:$D$17,0)</f>
        <v>#N/A</v>
      </c>
      <c r="AE86" s="6" t="e">
        <f>MATCH('Respostas do Formulário 1'!AE84,Escalas!$D$12:$D$17,0)</f>
        <v>#N/A</v>
      </c>
      <c r="AF86" s="6" t="e">
        <f>MATCH('Respostas do Formulário 1'!AF84,Escalas!$D$12:$D$17,0)</f>
        <v>#N/A</v>
      </c>
      <c r="AG86" s="6" t="e">
        <f>MATCH('Respostas do Formulário 1'!AG84,Escalas!$D$12:$D$17,0)</f>
        <v>#N/A</v>
      </c>
      <c r="AH86" s="6" t="e">
        <f>MATCH('Respostas do Formulário 1'!AH84,Escalas!$D$12:$D$17,0)</f>
        <v>#N/A</v>
      </c>
      <c r="AI86" s="6" t="e">
        <f>MATCH('Respostas do Formulário 1'!AI84,Escalas!$D$12:$D$17,0)</f>
        <v>#N/A</v>
      </c>
      <c r="AJ86" s="6" t="e">
        <f>MATCH('Respostas do Formulário 1'!AJ84,Escalas!$D$12:$D$17,0)</f>
        <v>#N/A</v>
      </c>
      <c r="AK86" s="6" t="e">
        <f>MATCH('Respostas do Formulário 1'!AK84,Escalas!$D$12:$D$17,0)</f>
        <v>#N/A</v>
      </c>
      <c r="AL86" s="6" t="e">
        <f>MATCH('Respostas do Formulário 1'!AL84,Escalas!$D$12:$D$17,0)</f>
        <v>#N/A</v>
      </c>
      <c r="AM86" s="6" t="e">
        <f>MATCH('Respostas do Formulário 1'!AM84,Escalas!$D$12:$D$17,0)</f>
        <v>#N/A</v>
      </c>
      <c r="AN86" s="6" t="e">
        <f>MATCH('Respostas do Formulário 1'!AN84,Escalas!$D$12:$D$17,0)</f>
        <v>#N/A</v>
      </c>
      <c r="AO86" s="6" t="e">
        <f>MATCH('Respostas do Formulário 1'!AO84,Escalas!$D$12:$D$17,0)</f>
        <v>#N/A</v>
      </c>
      <c r="AP86" s="6" t="e">
        <f>MATCH('Respostas do Formulário 1'!AP84,Escalas!$D$12:$D$17,0)</f>
        <v>#N/A</v>
      </c>
      <c r="AQ86" s="6" t="e">
        <f>MATCH('Respostas do Formulário 1'!AQ84,Escalas!$D$12:$D$17,0)</f>
        <v>#N/A</v>
      </c>
      <c r="AR86" s="6" t="e">
        <f>MATCH('Respostas do Formulário 1'!AR84,Escalas!$D$12:$D$17,0)</f>
        <v>#N/A</v>
      </c>
      <c r="AS86" s="6" t="e">
        <f>MATCH('Respostas do Formulário 1'!AS84,Escalas!$D$12:$D$17,0)</f>
        <v>#N/A</v>
      </c>
      <c r="AT86" s="6" t="e">
        <f>MATCH('Respostas do Formulário 1'!AT84,Escalas!$D$12:$D$17,0)</f>
        <v>#N/A</v>
      </c>
      <c r="AU86" s="6" t="e">
        <f>MATCH('Respostas do Formulário 1'!AU84,Escalas!$D$12:$D$17,0)</f>
        <v>#N/A</v>
      </c>
      <c r="AV86" s="6" t="e">
        <f>MATCH('Respostas do Formulário 1'!AV84,Escalas!$D$12:$D$17,0)</f>
        <v>#N/A</v>
      </c>
      <c r="AW86" s="6" t="e">
        <f>MATCH('Respostas do Formulário 1'!AW84,Escalas!$D$12:$D$17,0)</f>
        <v>#N/A</v>
      </c>
      <c r="AX86" s="6" t="e">
        <f>MATCH('Respostas do Formulário 1'!AX84,Escalas!$D$12:$D$17,0)</f>
        <v>#N/A</v>
      </c>
      <c r="AY86" s="6" t="e">
        <f>MATCH('Respostas do Formulário 1'!AY84,Escalas!$D$12:$D$17,0)</f>
        <v>#N/A</v>
      </c>
      <c r="AZ86" s="6" t="e">
        <f>MATCH('Respostas do Formulário 1'!AZ84,Escalas!$D$12:$D$17,0)</f>
        <v>#N/A</v>
      </c>
      <c r="BA86" s="6" t="e">
        <f>MATCH('Respostas do Formulário 1'!BA84,Escalas!$D$12:$D$17,0)</f>
        <v>#N/A</v>
      </c>
      <c r="BB86" s="6" t="e">
        <f>MATCH('Respostas do Formulário 1'!BB84,Escalas!$D$12:$D$17,0)</f>
        <v>#N/A</v>
      </c>
      <c r="BC86" s="6" t="e">
        <f>MATCH('Respostas do Formulário 1'!BC84,Escalas!$D$12:$D$17,0)</f>
        <v>#N/A</v>
      </c>
      <c r="BD86" s="6" t="e">
        <f>MATCH('Respostas do Formulário 1'!BD84,Escalas!$D$12:$D$17,0)</f>
        <v>#N/A</v>
      </c>
      <c r="BE86" s="6" t="e">
        <f>MATCH('Respostas do Formulário 1'!BE84,Escalas!$D$12:$D$17,0)</f>
        <v>#N/A</v>
      </c>
    </row>
    <row r="87" spans="6:57" x14ac:dyDescent="0.25">
      <c r="F87" s="6" t="e">
        <f>MATCH('Respostas do Formulário 1'!F85,Escalas!$D$4:$D$9,0)</f>
        <v>#N/A</v>
      </c>
      <c r="G87" s="6" t="e">
        <f>MATCH('Respostas do Formulário 1'!G85,Escalas!$D$4:$D$9,0)</f>
        <v>#N/A</v>
      </c>
      <c r="H87" s="6" t="e">
        <f>MATCH('Respostas do Formulário 1'!H85,Escalas!$D$4:$D$9,0)</f>
        <v>#N/A</v>
      </c>
      <c r="I87" s="6" t="e">
        <f>MATCH('Respostas do Formulário 1'!I85,Escalas!$D$4:$D$9,0)</f>
        <v>#N/A</v>
      </c>
      <c r="J87" s="6" t="e">
        <f>MATCH('Respostas do Formulário 1'!J85,Escalas!$D$4:$D$9,0)</f>
        <v>#N/A</v>
      </c>
      <c r="K87" s="6" t="e">
        <f>MATCH('Respostas do Formulário 1'!K85,Escalas!$D$4:$D$9,0)</f>
        <v>#N/A</v>
      </c>
      <c r="L87" s="6" t="e">
        <f>MATCH('Respostas do Formulário 1'!L85,Escalas!$D$4:$D$9,0)</f>
        <v>#N/A</v>
      </c>
      <c r="M87" s="6" t="e">
        <f>MATCH('Respostas do Formulário 1'!M85,Escalas!$D$12:$D$17,0)</f>
        <v>#N/A</v>
      </c>
      <c r="N87" s="6" t="e">
        <f>MATCH('Respostas do Formulário 1'!N85,Escalas!$D$12:$D$17,0)</f>
        <v>#N/A</v>
      </c>
      <c r="O87" s="6" t="e">
        <f>MATCH('Respostas do Formulário 1'!O85,Escalas!$D$12:$D$17,0)</f>
        <v>#N/A</v>
      </c>
      <c r="P87" s="6" t="e">
        <f>MATCH('Respostas do Formulário 1'!P85,Escalas!$D$12:$D$17,0)</f>
        <v>#N/A</v>
      </c>
      <c r="Q87" s="6" t="e">
        <f>MATCH('Respostas do Formulário 1'!Q85,Escalas!$D$12:$D$17,0)</f>
        <v>#N/A</v>
      </c>
      <c r="R87" s="6" t="e">
        <f>MATCH('Respostas do Formulário 1'!R85,Escalas!$D$12:$D$17,0)</f>
        <v>#N/A</v>
      </c>
      <c r="S87" s="6" t="e">
        <f>MATCH('Respostas do Formulário 1'!S85,Escalas!$D$12:$D$17,0)</f>
        <v>#N/A</v>
      </c>
      <c r="T87" s="6" t="e">
        <f>MATCH('Respostas do Formulário 1'!T85,Escalas!$D$12:$D$17,0)</f>
        <v>#N/A</v>
      </c>
      <c r="U87" s="6" t="e">
        <f>MATCH('Respostas do Formulário 1'!U85,Escalas!$D$12:$D$17,0)</f>
        <v>#N/A</v>
      </c>
      <c r="V87" s="6" t="e">
        <f>MATCH('Respostas do Formulário 1'!V85,Escalas!$D$12:$D$17,0)</f>
        <v>#N/A</v>
      </c>
      <c r="W87" s="6" t="e">
        <f>MATCH('Respostas do Formulário 1'!W85,Escalas!$D$12:$D$17,0)</f>
        <v>#N/A</v>
      </c>
      <c r="X87" s="6" t="e">
        <f>MATCH('Respostas do Formulário 1'!X85,Escalas!$D$12:$D$17,0)</f>
        <v>#N/A</v>
      </c>
      <c r="Y87" s="6" t="e">
        <f>MATCH('Respostas do Formulário 1'!Y85,Escalas!$D$12:$D$17,0)</f>
        <v>#N/A</v>
      </c>
      <c r="Z87" s="6" t="e">
        <f>MATCH('Respostas do Formulário 1'!Z85,Escalas!$D$12:$D$17,0)</f>
        <v>#N/A</v>
      </c>
      <c r="AA87" s="6" t="e">
        <f>MATCH('Respostas do Formulário 1'!AA85,Escalas!$D$12:$D$17,0)</f>
        <v>#N/A</v>
      </c>
      <c r="AB87" s="6" t="e">
        <f>MATCH('Respostas do Formulário 1'!AB85,Escalas!$D$12:$D$17,0)</f>
        <v>#N/A</v>
      </c>
      <c r="AC87" s="6" t="e">
        <f>MATCH('Respostas do Formulário 1'!AC85,Escalas!$D$12:$D$17,0)</f>
        <v>#N/A</v>
      </c>
      <c r="AD87" s="6" t="e">
        <f>MATCH('Respostas do Formulário 1'!AD85,Escalas!$D$12:$D$17,0)</f>
        <v>#N/A</v>
      </c>
      <c r="AE87" s="6" t="e">
        <f>MATCH('Respostas do Formulário 1'!AE85,Escalas!$D$12:$D$17,0)</f>
        <v>#N/A</v>
      </c>
      <c r="AF87" s="6" t="e">
        <f>MATCH('Respostas do Formulário 1'!AF85,Escalas!$D$12:$D$17,0)</f>
        <v>#N/A</v>
      </c>
      <c r="AG87" s="6" t="e">
        <f>MATCH('Respostas do Formulário 1'!AG85,Escalas!$D$12:$D$17,0)</f>
        <v>#N/A</v>
      </c>
      <c r="AH87" s="6" t="e">
        <f>MATCH('Respostas do Formulário 1'!AH85,Escalas!$D$12:$D$17,0)</f>
        <v>#N/A</v>
      </c>
      <c r="AI87" s="6" t="e">
        <f>MATCH('Respostas do Formulário 1'!AI85,Escalas!$D$12:$D$17,0)</f>
        <v>#N/A</v>
      </c>
      <c r="AJ87" s="6" t="e">
        <f>MATCH('Respostas do Formulário 1'!AJ85,Escalas!$D$12:$D$17,0)</f>
        <v>#N/A</v>
      </c>
      <c r="AK87" s="6" t="e">
        <f>MATCH('Respostas do Formulário 1'!AK85,Escalas!$D$12:$D$17,0)</f>
        <v>#N/A</v>
      </c>
      <c r="AL87" s="6" t="e">
        <f>MATCH('Respostas do Formulário 1'!AL85,Escalas!$D$12:$D$17,0)</f>
        <v>#N/A</v>
      </c>
      <c r="AM87" s="6" t="e">
        <f>MATCH('Respostas do Formulário 1'!AM85,Escalas!$D$12:$D$17,0)</f>
        <v>#N/A</v>
      </c>
      <c r="AN87" s="6" t="e">
        <f>MATCH('Respostas do Formulário 1'!AN85,Escalas!$D$12:$D$17,0)</f>
        <v>#N/A</v>
      </c>
      <c r="AO87" s="6" t="e">
        <f>MATCH('Respostas do Formulário 1'!AO85,Escalas!$D$12:$D$17,0)</f>
        <v>#N/A</v>
      </c>
      <c r="AP87" s="6" t="e">
        <f>MATCH('Respostas do Formulário 1'!AP85,Escalas!$D$12:$D$17,0)</f>
        <v>#N/A</v>
      </c>
      <c r="AQ87" s="6" t="e">
        <f>MATCH('Respostas do Formulário 1'!AQ85,Escalas!$D$12:$D$17,0)</f>
        <v>#N/A</v>
      </c>
      <c r="AR87" s="6" t="e">
        <f>MATCH('Respostas do Formulário 1'!AR85,Escalas!$D$12:$D$17,0)</f>
        <v>#N/A</v>
      </c>
      <c r="AS87" s="6" t="e">
        <f>MATCH('Respostas do Formulário 1'!AS85,Escalas!$D$12:$D$17,0)</f>
        <v>#N/A</v>
      </c>
      <c r="AT87" s="6" t="e">
        <f>MATCH('Respostas do Formulário 1'!AT85,Escalas!$D$12:$D$17,0)</f>
        <v>#N/A</v>
      </c>
      <c r="AU87" s="6" t="e">
        <f>MATCH('Respostas do Formulário 1'!AU85,Escalas!$D$12:$D$17,0)</f>
        <v>#N/A</v>
      </c>
      <c r="AV87" s="6" t="e">
        <f>MATCH('Respostas do Formulário 1'!AV85,Escalas!$D$12:$D$17,0)</f>
        <v>#N/A</v>
      </c>
      <c r="AW87" s="6" t="e">
        <f>MATCH('Respostas do Formulário 1'!AW85,Escalas!$D$12:$D$17,0)</f>
        <v>#N/A</v>
      </c>
      <c r="AX87" s="6" t="e">
        <f>MATCH('Respostas do Formulário 1'!AX85,Escalas!$D$12:$D$17,0)</f>
        <v>#N/A</v>
      </c>
      <c r="AY87" s="6" t="e">
        <f>MATCH('Respostas do Formulário 1'!AY85,Escalas!$D$12:$D$17,0)</f>
        <v>#N/A</v>
      </c>
      <c r="AZ87" s="6" t="e">
        <f>MATCH('Respostas do Formulário 1'!AZ85,Escalas!$D$12:$D$17,0)</f>
        <v>#N/A</v>
      </c>
      <c r="BA87" s="6" t="e">
        <f>MATCH('Respostas do Formulário 1'!BA85,Escalas!$D$12:$D$17,0)</f>
        <v>#N/A</v>
      </c>
      <c r="BB87" s="6" t="e">
        <f>MATCH('Respostas do Formulário 1'!BB85,Escalas!$D$12:$D$17,0)</f>
        <v>#N/A</v>
      </c>
      <c r="BC87" s="6" t="e">
        <f>MATCH('Respostas do Formulário 1'!BC85,Escalas!$D$12:$D$17,0)</f>
        <v>#N/A</v>
      </c>
      <c r="BD87" s="6" t="e">
        <f>MATCH('Respostas do Formulário 1'!BD85,Escalas!$D$12:$D$17,0)</f>
        <v>#N/A</v>
      </c>
      <c r="BE87" s="6" t="e">
        <f>MATCH('Respostas do Formulário 1'!BE85,Escalas!$D$12:$D$17,0)</f>
        <v>#N/A</v>
      </c>
    </row>
    <row r="88" spans="6:57" x14ac:dyDescent="0.25">
      <c r="F88" s="6" t="e">
        <f>MATCH('Respostas do Formulário 1'!F86,Escalas!$D$4:$D$9,0)</f>
        <v>#N/A</v>
      </c>
      <c r="G88" s="6" t="e">
        <f>MATCH('Respostas do Formulário 1'!G86,Escalas!$D$4:$D$9,0)</f>
        <v>#N/A</v>
      </c>
      <c r="H88" s="6" t="e">
        <f>MATCH('Respostas do Formulário 1'!H86,Escalas!$D$4:$D$9,0)</f>
        <v>#N/A</v>
      </c>
      <c r="I88" s="6" t="e">
        <f>MATCH('Respostas do Formulário 1'!I86,Escalas!$D$4:$D$9,0)</f>
        <v>#N/A</v>
      </c>
      <c r="J88" s="6" t="e">
        <f>MATCH('Respostas do Formulário 1'!J86,Escalas!$D$4:$D$9,0)</f>
        <v>#N/A</v>
      </c>
      <c r="K88" s="6" t="e">
        <f>MATCH('Respostas do Formulário 1'!K86,Escalas!$D$4:$D$9,0)</f>
        <v>#N/A</v>
      </c>
      <c r="L88" s="6" t="e">
        <f>MATCH('Respostas do Formulário 1'!L86,Escalas!$D$4:$D$9,0)</f>
        <v>#N/A</v>
      </c>
      <c r="M88" s="6" t="e">
        <f>MATCH('Respostas do Formulário 1'!M86,Escalas!$D$12:$D$17,0)</f>
        <v>#N/A</v>
      </c>
      <c r="N88" s="6" t="e">
        <f>MATCH('Respostas do Formulário 1'!N86,Escalas!$D$12:$D$17,0)</f>
        <v>#N/A</v>
      </c>
      <c r="O88" s="6" t="e">
        <f>MATCH('Respostas do Formulário 1'!O86,Escalas!$D$12:$D$17,0)</f>
        <v>#N/A</v>
      </c>
      <c r="P88" s="6" t="e">
        <f>MATCH('Respostas do Formulário 1'!P86,Escalas!$D$12:$D$17,0)</f>
        <v>#N/A</v>
      </c>
      <c r="Q88" s="6" t="e">
        <f>MATCH('Respostas do Formulário 1'!Q86,Escalas!$D$12:$D$17,0)</f>
        <v>#N/A</v>
      </c>
      <c r="R88" s="6" t="e">
        <f>MATCH('Respostas do Formulário 1'!R86,Escalas!$D$12:$D$17,0)</f>
        <v>#N/A</v>
      </c>
      <c r="S88" s="6" t="e">
        <f>MATCH('Respostas do Formulário 1'!S86,Escalas!$D$12:$D$17,0)</f>
        <v>#N/A</v>
      </c>
      <c r="T88" s="6" t="e">
        <f>MATCH('Respostas do Formulário 1'!T86,Escalas!$D$12:$D$17,0)</f>
        <v>#N/A</v>
      </c>
      <c r="U88" s="6" t="e">
        <f>MATCH('Respostas do Formulário 1'!U86,Escalas!$D$12:$D$17,0)</f>
        <v>#N/A</v>
      </c>
      <c r="V88" s="6" t="e">
        <f>MATCH('Respostas do Formulário 1'!V86,Escalas!$D$12:$D$17,0)</f>
        <v>#N/A</v>
      </c>
      <c r="W88" s="6" t="e">
        <f>MATCH('Respostas do Formulário 1'!W86,Escalas!$D$12:$D$17,0)</f>
        <v>#N/A</v>
      </c>
      <c r="X88" s="6" t="e">
        <f>MATCH('Respostas do Formulário 1'!X86,Escalas!$D$12:$D$17,0)</f>
        <v>#N/A</v>
      </c>
      <c r="Y88" s="6" t="e">
        <f>MATCH('Respostas do Formulário 1'!Y86,Escalas!$D$12:$D$17,0)</f>
        <v>#N/A</v>
      </c>
      <c r="Z88" s="6" t="e">
        <f>MATCH('Respostas do Formulário 1'!Z86,Escalas!$D$12:$D$17,0)</f>
        <v>#N/A</v>
      </c>
      <c r="AA88" s="6" t="e">
        <f>MATCH('Respostas do Formulário 1'!AA86,Escalas!$D$12:$D$17,0)</f>
        <v>#N/A</v>
      </c>
      <c r="AB88" s="6" t="e">
        <f>MATCH('Respostas do Formulário 1'!AB86,Escalas!$D$12:$D$17,0)</f>
        <v>#N/A</v>
      </c>
      <c r="AC88" s="6" t="e">
        <f>MATCH('Respostas do Formulário 1'!AC86,Escalas!$D$12:$D$17,0)</f>
        <v>#N/A</v>
      </c>
      <c r="AD88" s="6" t="e">
        <f>MATCH('Respostas do Formulário 1'!AD86,Escalas!$D$12:$D$17,0)</f>
        <v>#N/A</v>
      </c>
      <c r="AE88" s="6" t="e">
        <f>MATCH('Respostas do Formulário 1'!AE86,Escalas!$D$12:$D$17,0)</f>
        <v>#N/A</v>
      </c>
      <c r="AF88" s="6" t="e">
        <f>MATCH('Respostas do Formulário 1'!AF86,Escalas!$D$12:$D$17,0)</f>
        <v>#N/A</v>
      </c>
      <c r="AG88" s="6" t="e">
        <f>MATCH('Respostas do Formulário 1'!AG86,Escalas!$D$12:$D$17,0)</f>
        <v>#N/A</v>
      </c>
      <c r="AH88" s="6" t="e">
        <f>MATCH('Respostas do Formulário 1'!AH86,Escalas!$D$12:$D$17,0)</f>
        <v>#N/A</v>
      </c>
      <c r="AI88" s="6" t="e">
        <f>MATCH('Respostas do Formulário 1'!AI86,Escalas!$D$12:$D$17,0)</f>
        <v>#N/A</v>
      </c>
      <c r="AJ88" s="6" t="e">
        <f>MATCH('Respostas do Formulário 1'!AJ86,Escalas!$D$12:$D$17,0)</f>
        <v>#N/A</v>
      </c>
      <c r="AK88" s="6" t="e">
        <f>MATCH('Respostas do Formulário 1'!AK86,Escalas!$D$12:$D$17,0)</f>
        <v>#N/A</v>
      </c>
      <c r="AL88" s="6" t="e">
        <f>MATCH('Respostas do Formulário 1'!AL86,Escalas!$D$12:$D$17,0)</f>
        <v>#N/A</v>
      </c>
      <c r="AM88" s="6" t="e">
        <f>MATCH('Respostas do Formulário 1'!AM86,Escalas!$D$12:$D$17,0)</f>
        <v>#N/A</v>
      </c>
      <c r="AN88" s="6" t="e">
        <f>MATCH('Respostas do Formulário 1'!AN86,Escalas!$D$12:$D$17,0)</f>
        <v>#N/A</v>
      </c>
      <c r="AO88" s="6" t="e">
        <f>MATCH('Respostas do Formulário 1'!AO86,Escalas!$D$12:$D$17,0)</f>
        <v>#N/A</v>
      </c>
      <c r="AP88" s="6" t="e">
        <f>MATCH('Respostas do Formulário 1'!AP86,Escalas!$D$12:$D$17,0)</f>
        <v>#N/A</v>
      </c>
      <c r="AQ88" s="6" t="e">
        <f>MATCH('Respostas do Formulário 1'!AQ86,Escalas!$D$12:$D$17,0)</f>
        <v>#N/A</v>
      </c>
      <c r="AR88" s="6" t="e">
        <f>MATCH('Respostas do Formulário 1'!AR86,Escalas!$D$12:$D$17,0)</f>
        <v>#N/A</v>
      </c>
      <c r="AS88" s="6" t="e">
        <f>MATCH('Respostas do Formulário 1'!AS86,Escalas!$D$12:$D$17,0)</f>
        <v>#N/A</v>
      </c>
      <c r="AT88" s="6" t="e">
        <f>MATCH('Respostas do Formulário 1'!AT86,Escalas!$D$12:$D$17,0)</f>
        <v>#N/A</v>
      </c>
      <c r="AU88" s="6" t="e">
        <f>MATCH('Respostas do Formulário 1'!AU86,Escalas!$D$12:$D$17,0)</f>
        <v>#N/A</v>
      </c>
      <c r="AV88" s="6" t="e">
        <f>MATCH('Respostas do Formulário 1'!AV86,Escalas!$D$12:$D$17,0)</f>
        <v>#N/A</v>
      </c>
      <c r="AW88" s="6" t="e">
        <f>MATCH('Respostas do Formulário 1'!AW86,Escalas!$D$12:$D$17,0)</f>
        <v>#N/A</v>
      </c>
      <c r="AX88" s="6" t="e">
        <f>MATCH('Respostas do Formulário 1'!AX86,Escalas!$D$12:$D$17,0)</f>
        <v>#N/A</v>
      </c>
      <c r="AY88" s="6" t="e">
        <f>MATCH('Respostas do Formulário 1'!AY86,Escalas!$D$12:$D$17,0)</f>
        <v>#N/A</v>
      </c>
      <c r="AZ88" s="6" t="e">
        <f>MATCH('Respostas do Formulário 1'!AZ86,Escalas!$D$12:$D$17,0)</f>
        <v>#N/A</v>
      </c>
      <c r="BA88" s="6" t="e">
        <f>MATCH('Respostas do Formulário 1'!BA86,Escalas!$D$12:$D$17,0)</f>
        <v>#N/A</v>
      </c>
      <c r="BB88" s="6" t="e">
        <f>MATCH('Respostas do Formulário 1'!BB86,Escalas!$D$12:$D$17,0)</f>
        <v>#N/A</v>
      </c>
      <c r="BC88" s="6" t="e">
        <f>MATCH('Respostas do Formulário 1'!BC86,Escalas!$D$12:$D$17,0)</f>
        <v>#N/A</v>
      </c>
      <c r="BD88" s="6" t="e">
        <f>MATCH('Respostas do Formulário 1'!BD86,Escalas!$D$12:$D$17,0)</f>
        <v>#N/A</v>
      </c>
      <c r="BE88" s="6" t="e">
        <f>MATCH('Respostas do Formulário 1'!BE86,Escalas!$D$12:$D$17,0)</f>
        <v>#N/A</v>
      </c>
    </row>
    <row r="89" spans="6:57" x14ac:dyDescent="0.25">
      <c r="F89" s="6" t="e">
        <f>MATCH('Respostas do Formulário 1'!F87,Escalas!$D$4:$D$9,0)</f>
        <v>#N/A</v>
      </c>
      <c r="G89" s="6" t="e">
        <f>MATCH('Respostas do Formulário 1'!G87,Escalas!$D$4:$D$9,0)</f>
        <v>#N/A</v>
      </c>
      <c r="H89" s="6" t="e">
        <f>MATCH('Respostas do Formulário 1'!H87,Escalas!$D$4:$D$9,0)</f>
        <v>#N/A</v>
      </c>
      <c r="I89" s="6" t="e">
        <f>MATCH('Respostas do Formulário 1'!I87,Escalas!$D$4:$D$9,0)</f>
        <v>#N/A</v>
      </c>
      <c r="J89" s="6" t="e">
        <f>MATCH('Respostas do Formulário 1'!J87,Escalas!$D$4:$D$9,0)</f>
        <v>#N/A</v>
      </c>
      <c r="K89" s="6" t="e">
        <f>MATCH('Respostas do Formulário 1'!K87,Escalas!$D$4:$D$9,0)</f>
        <v>#N/A</v>
      </c>
      <c r="L89" s="6" t="e">
        <f>MATCH('Respostas do Formulário 1'!L87,Escalas!$D$4:$D$9,0)</f>
        <v>#N/A</v>
      </c>
      <c r="M89" s="6" t="e">
        <f>MATCH('Respostas do Formulário 1'!M87,Escalas!$D$12:$D$17,0)</f>
        <v>#N/A</v>
      </c>
      <c r="N89" s="6" t="e">
        <f>MATCH('Respostas do Formulário 1'!N87,Escalas!$D$12:$D$17,0)</f>
        <v>#N/A</v>
      </c>
      <c r="O89" s="6" t="e">
        <f>MATCH('Respostas do Formulário 1'!O87,Escalas!$D$12:$D$17,0)</f>
        <v>#N/A</v>
      </c>
      <c r="P89" s="6" t="e">
        <f>MATCH('Respostas do Formulário 1'!P87,Escalas!$D$12:$D$17,0)</f>
        <v>#N/A</v>
      </c>
      <c r="Q89" s="6" t="e">
        <f>MATCH('Respostas do Formulário 1'!Q87,Escalas!$D$12:$D$17,0)</f>
        <v>#N/A</v>
      </c>
      <c r="R89" s="6" t="e">
        <f>MATCH('Respostas do Formulário 1'!R87,Escalas!$D$12:$D$17,0)</f>
        <v>#N/A</v>
      </c>
      <c r="S89" s="6" t="e">
        <f>MATCH('Respostas do Formulário 1'!S87,Escalas!$D$12:$D$17,0)</f>
        <v>#N/A</v>
      </c>
      <c r="T89" s="6" t="e">
        <f>MATCH('Respostas do Formulário 1'!T87,Escalas!$D$12:$D$17,0)</f>
        <v>#N/A</v>
      </c>
      <c r="U89" s="6" t="e">
        <f>MATCH('Respostas do Formulário 1'!U87,Escalas!$D$12:$D$17,0)</f>
        <v>#N/A</v>
      </c>
      <c r="V89" s="6" t="e">
        <f>MATCH('Respostas do Formulário 1'!V87,Escalas!$D$12:$D$17,0)</f>
        <v>#N/A</v>
      </c>
      <c r="W89" s="6" t="e">
        <f>MATCH('Respostas do Formulário 1'!W87,Escalas!$D$12:$D$17,0)</f>
        <v>#N/A</v>
      </c>
      <c r="X89" s="6" t="e">
        <f>MATCH('Respostas do Formulário 1'!X87,Escalas!$D$12:$D$17,0)</f>
        <v>#N/A</v>
      </c>
      <c r="Y89" s="6" t="e">
        <f>MATCH('Respostas do Formulário 1'!Y87,Escalas!$D$12:$D$17,0)</f>
        <v>#N/A</v>
      </c>
      <c r="Z89" s="6" t="e">
        <f>MATCH('Respostas do Formulário 1'!Z87,Escalas!$D$12:$D$17,0)</f>
        <v>#N/A</v>
      </c>
      <c r="AA89" s="6" t="e">
        <f>MATCH('Respostas do Formulário 1'!AA87,Escalas!$D$12:$D$17,0)</f>
        <v>#N/A</v>
      </c>
      <c r="AB89" s="6" t="e">
        <f>MATCH('Respostas do Formulário 1'!AB87,Escalas!$D$12:$D$17,0)</f>
        <v>#N/A</v>
      </c>
      <c r="AC89" s="6" t="e">
        <f>MATCH('Respostas do Formulário 1'!AC87,Escalas!$D$12:$D$17,0)</f>
        <v>#N/A</v>
      </c>
      <c r="AD89" s="6" t="e">
        <f>MATCH('Respostas do Formulário 1'!AD87,Escalas!$D$12:$D$17,0)</f>
        <v>#N/A</v>
      </c>
      <c r="AE89" s="6" t="e">
        <f>MATCH('Respostas do Formulário 1'!AE87,Escalas!$D$12:$D$17,0)</f>
        <v>#N/A</v>
      </c>
      <c r="AF89" s="6" t="e">
        <f>MATCH('Respostas do Formulário 1'!AF87,Escalas!$D$12:$D$17,0)</f>
        <v>#N/A</v>
      </c>
      <c r="AG89" s="6" t="e">
        <f>MATCH('Respostas do Formulário 1'!AG87,Escalas!$D$12:$D$17,0)</f>
        <v>#N/A</v>
      </c>
      <c r="AH89" s="6" t="e">
        <f>MATCH('Respostas do Formulário 1'!AH87,Escalas!$D$12:$D$17,0)</f>
        <v>#N/A</v>
      </c>
      <c r="AI89" s="6" t="e">
        <f>MATCH('Respostas do Formulário 1'!AI87,Escalas!$D$12:$D$17,0)</f>
        <v>#N/A</v>
      </c>
      <c r="AJ89" s="6" t="e">
        <f>MATCH('Respostas do Formulário 1'!AJ87,Escalas!$D$12:$D$17,0)</f>
        <v>#N/A</v>
      </c>
      <c r="AK89" s="6" t="e">
        <f>MATCH('Respostas do Formulário 1'!AK87,Escalas!$D$12:$D$17,0)</f>
        <v>#N/A</v>
      </c>
      <c r="AL89" s="6" t="e">
        <f>MATCH('Respostas do Formulário 1'!AL87,Escalas!$D$12:$D$17,0)</f>
        <v>#N/A</v>
      </c>
      <c r="AM89" s="6" t="e">
        <f>MATCH('Respostas do Formulário 1'!AM87,Escalas!$D$12:$D$17,0)</f>
        <v>#N/A</v>
      </c>
      <c r="AN89" s="6" t="e">
        <f>MATCH('Respostas do Formulário 1'!AN87,Escalas!$D$12:$D$17,0)</f>
        <v>#N/A</v>
      </c>
      <c r="AO89" s="6" t="e">
        <f>MATCH('Respostas do Formulário 1'!AO87,Escalas!$D$12:$D$17,0)</f>
        <v>#N/A</v>
      </c>
      <c r="AP89" s="6" t="e">
        <f>MATCH('Respostas do Formulário 1'!AP87,Escalas!$D$12:$D$17,0)</f>
        <v>#N/A</v>
      </c>
      <c r="AQ89" s="6" t="e">
        <f>MATCH('Respostas do Formulário 1'!AQ87,Escalas!$D$12:$D$17,0)</f>
        <v>#N/A</v>
      </c>
      <c r="AR89" s="6" t="e">
        <f>MATCH('Respostas do Formulário 1'!AR87,Escalas!$D$12:$D$17,0)</f>
        <v>#N/A</v>
      </c>
      <c r="AS89" s="6" t="e">
        <f>MATCH('Respostas do Formulário 1'!AS87,Escalas!$D$12:$D$17,0)</f>
        <v>#N/A</v>
      </c>
      <c r="AT89" s="6" t="e">
        <f>MATCH('Respostas do Formulário 1'!AT87,Escalas!$D$12:$D$17,0)</f>
        <v>#N/A</v>
      </c>
      <c r="AU89" s="6" t="e">
        <f>MATCH('Respostas do Formulário 1'!AU87,Escalas!$D$12:$D$17,0)</f>
        <v>#N/A</v>
      </c>
      <c r="AV89" s="6" t="e">
        <f>MATCH('Respostas do Formulário 1'!AV87,Escalas!$D$12:$D$17,0)</f>
        <v>#N/A</v>
      </c>
      <c r="AW89" s="6" t="e">
        <f>MATCH('Respostas do Formulário 1'!AW87,Escalas!$D$12:$D$17,0)</f>
        <v>#N/A</v>
      </c>
      <c r="AX89" s="6" t="e">
        <f>MATCH('Respostas do Formulário 1'!AX87,Escalas!$D$12:$D$17,0)</f>
        <v>#N/A</v>
      </c>
      <c r="AY89" s="6" t="e">
        <f>MATCH('Respostas do Formulário 1'!AY87,Escalas!$D$12:$D$17,0)</f>
        <v>#N/A</v>
      </c>
      <c r="AZ89" s="6" t="e">
        <f>MATCH('Respostas do Formulário 1'!AZ87,Escalas!$D$12:$D$17,0)</f>
        <v>#N/A</v>
      </c>
      <c r="BA89" s="6" t="e">
        <f>MATCH('Respostas do Formulário 1'!BA87,Escalas!$D$12:$D$17,0)</f>
        <v>#N/A</v>
      </c>
      <c r="BB89" s="6" t="e">
        <f>MATCH('Respostas do Formulário 1'!BB87,Escalas!$D$12:$D$17,0)</f>
        <v>#N/A</v>
      </c>
      <c r="BC89" s="6" t="e">
        <f>MATCH('Respostas do Formulário 1'!BC87,Escalas!$D$12:$D$17,0)</f>
        <v>#N/A</v>
      </c>
      <c r="BD89" s="6" t="e">
        <f>MATCH('Respostas do Formulário 1'!BD87,Escalas!$D$12:$D$17,0)</f>
        <v>#N/A</v>
      </c>
      <c r="BE89" s="6" t="e">
        <f>MATCH('Respostas do Formulário 1'!BE87,Escalas!$D$12:$D$17,0)</f>
        <v>#N/A</v>
      </c>
    </row>
    <row r="90" spans="6:57" x14ac:dyDescent="0.25">
      <c r="F90" s="6" t="e">
        <f>MATCH('Respostas do Formulário 1'!F88,Escalas!$D$4:$D$9,0)</f>
        <v>#N/A</v>
      </c>
      <c r="G90" s="6" t="e">
        <f>MATCH('Respostas do Formulário 1'!G88,Escalas!$D$4:$D$9,0)</f>
        <v>#N/A</v>
      </c>
      <c r="H90" s="6" t="e">
        <f>MATCH('Respostas do Formulário 1'!H88,Escalas!$D$4:$D$9,0)</f>
        <v>#N/A</v>
      </c>
      <c r="I90" s="6" t="e">
        <f>MATCH('Respostas do Formulário 1'!I88,Escalas!$D$4:$D$9,0)</f>
        <v>#N/A</v>
      </c>
      <c r="J90" s="6" t="e">
        <f>MATCH('Respostas do Formulário 1'!J88,Escalas!$D$4:$D$9,0)</f>
        <v>#N/A</v>
      </c>
      <c r="K90" s="6" t="e">
        <f>MATCH('Respostas do Formulário 1'!K88,Escalas!$D$4:$D$9,0)</f>
        <v>#N/A</v>
      </c>
      <c r="L90" s="6" t="e">
        <f>MATCH('Respostas do Formulário 1'!L88,Escalas!$D$4:$D$9,0)</f>
        <v>#N/A</v>
      </c>
      <c r="M90" s="6" t="e">
        <f>MATCH('Respostas do Formulário 1'!M88,Escalas!$D$12:$D$17,0)</f>
        <v>#N/A</v>
      </c>
      <c r="N90" s="6" t="e">
        <f>MATCH('Respostas do Formulário 1'!N88,Escalas!$D$12:$D$17,0)</f>
        <v>#N/A</v>
      </c>
      <c r="O90" s="6" t="e">
        <f>MATCH('Respostas do Formulário 1'!O88,Escalas!$D$12:$D$17,0)</f>
        <v>#N/A</v>
      </c>
      <c r="P90" s="6" t="e">
        <f>MATCH('Respostas do Formulário 1'!P88,Escalas!$D$12:$D$17,0)</f>
        <v>#N/A</v>
      </c>
      <c r="Q90" s="6" t="e">
        <f>MATCH('Respostas do Formulário 1'!Q88,Escalas!$D$12:$D$17,0)</f>
        <v>#N/A</v>
      </c>
      <c r="R90" s="6" t="e">
        <f>MATCH('Respostas do Formulário 1'!R88,Escalas!$D$12:$D$17,0)</f>
        <v>#N/A</v>
      </c>
      <c r="S90" s="6" t="e">
        <f>MATCH('Respostas do Formulário 1'!S88,Escalas!$D$12:$D$17,0)</f>
        <v>#N/A</v>
      </c>
      <c r="T90" s="6" t="e">
        <f>MATCH('Respostas do Formulário 1'!T88,Escalas!$D$12:$D$17,0)</f>
        <v>#N/A</v>
      </c>
      <c r="U90" s="6" t="e">
        <f>MATCH('Respostas do Formulário 1'!U88,Escalas!$D$12:$D$17,0)</f>
        <v>#N/A</v>
      </c>
      <c r="V90" s="6" t="e">
        <f>MATCH('Respostas do Formulário 1'!V88,Escalas!$D$12:$D$17,0)</f>
        <v>#N/A</v>
      </c>
      <c r="W90" s="6" t="e">
        <f>MATCH('Respostas do Formulário 1'!W88,Escalas!$D$12:$D$17,0)</f>
        <v>#N/A</v>
      </c>
      <c r="X90" s="6" t="e">
        <f>MATCH('Respostas do Formulário 1'!X88,Escalas!$D$12:$D$17,0)</f>
        <v>#N/A</v>
      </c>
      <c r="Y90" s="6" t="e">
        <f>MATCH('Respostas do Formulário 1'!Y88,Escalas!$D$12:$D$17,0)</f>
        <v>#N/A</v>
      </c>
      <c r="Z90" s="6" t="e">
        <f>MATCH('Respostas do Formulário 1'!Z88,Escalas!$D$12:$D$17,0)</f>
        <v>#N/A</v>
      </c>
      <c r="AA90" s="6" t="e">
        <f>MATCH('Respostas do Formulário 1'!AA88,Escalas!$D$12:$D$17,0)</f>
        <v>#N/A</v>
      </c>
      <c r="AB90" s="6" t="e">
        <f>MATCH('Respostas do Formulário 1'!AB88,Escalas!$D$12:$D$17,0)</f>
        <v>#N/A</v>
      </c>
      <c r="AC90" s="6" t="e">
        <f>MATCH('Respostas do Formulário 1'!AC88,Escalas!$D$12:$D$17,0)</f>
        <v>#N/A</v>
      </c>
      <c r="AD90" s="6" t="e">
        <f>MATCH('Respostas do Formulário 1'!AD88,Escalas!$D$12:$D$17,0)</f>
        <v>#N/A</v>
      </c>
      <c r="AE90" s="6" t="e">
        <f>MATCH('Respostas do Formulário 1'!AE88,Escalas!$D$12:$D$17,0)</f>
        <v>#N/A</v>
      </c>
      <c r="AF90" s="6" t="e">
        <f>MATCH('Respostas do Formulário 1'!AF88,Escalas!$D$12:$D$17,0)</f>
        <v>#N/A</v>
      </c>
      <c r="AG90" s="6" t="e">
        <f>MATCH('Respostas do Formulário 1'!AG88,Escalas!$D$12:$D$17,0)</f>
        <v>#N/A</v>
      </c>
      <c r="AH90" s="6" t="e">
        <f>MATCH('Respostas do Formulário 1'!AH88,Escalas!$D$12:$D$17,0)</f>
        <v>#N/A</v>
      </c>
      <c r="AI90" s="6" t="e">
        <f>MATCH('Respostas do Formulário 1'!AI88,Escalas!$D$12:$D$17,0)</f>
        <v>#N/A</v>
      </c>
      <c r="AJ90" s="6" t="e">
        <f>MATCH('Respostas do Formulário 1'!AJ88,Escalas!$D$12:$D$17,0)</f>
        <v>#N/A</v>
      </c>
      <c r="AK90" s="6" t="e">
        <f>MATCH('Respostas do Formulário 1'!AK88,Escalas!$D$12:$D$17,0)</f>
        <v>#N/A</v>
      </c>
      <c r="AL90" s="6" t="e">
        <f>MATCH('Respostas do Formulário 1'!AL88,Escalas!$D$12:$D$17,0)</f>
        <v>#N/A</v>
      </c>
      <c r="AM90" s="6" t="e">
        <f>MATCH('Respostas do Formulário 1'!AM88,Escalas!$D$12:$D$17,0)</f>
        <v>#N/A</v>
      </c>
      <c r="AN90" s="6" t="e">
        <f>MATCH('Respostas do Formulário 1'!AN88,Escalas!$D$12:$D$17,0)</f>
        <v>#N/A</v>
      </c>
      <c r="AO90" s="6" t="e">
        <f>MATCH('Respostas do Formulário 1'!AO88,Escalas!$D$12:$D$17,0)</f>
        <v>#N/A</v>
      </c>
      <c r="AP90" s="6" t="e">
        <f>MATCH('Respostas do Formulário 1'!AP88,Escalas!$D$12:$D$17,0)</f>
        <v>#N/A</v>
      </c>
      <c r="AQ90" s="6" t="e">
        <f>MATCH('Respostas do Formulário 1'!AQ88,Escalas!$D$12:$D$17,0)</f>
        <v>#N/A</v>
      </c>
      <c r="AR90" s="6" t="e">
        <f>MATCH('Respostas do Formulário 1'!AR88,Escalas!$D$12:$D$17,0)</f>
        <v>#N/A</v>
      </c>
      <c r="AS90" s="6" t="e">
        <f>MATCH('Respostas do Formulário 1'!AS88,Escalas!$D$12:$D$17,0)</f>
        <v>#N/A</v>
      </c>
      <c r="AT90" s="6" t="e">
        <f>MATCH('Respostas do Formulário 1'!AT88,Escalas!$D$12:$D$17,0)</f>
        <v>#N/A</v>
      </c>
      <c r="AU90" s="6" t="e">
        <f>MATCH('Respostas do Formulário 1'!AU88,Escalas!$D$12:$D$17,0)</f>
        <v>#N/A</v>
      </c>
      <c r="AV90" s="6" t="e">
        <f>MATCH('Respostas do Formulário 1'!AV88,Escalas!$D$12:$D$17,0)</f>
        <v>#N/A</v>
      </c>
      <c r="AW90" s="6" t="e">
        <f>MATCH('Respostas do Formulário 1'!AW88,Escalas!$D$12:$D$17,0)</f>
        <v>#N/A</v>
      </c>
      <c r="AX90" s="6" t="e">
        <f>MATCH('Respostas do Formulário 1'!AX88,Escalas!$D$12:$D$17,0)</f>
        <v>#N/A</v>
      </c>
      <c r="AY90" s="6" t="e">
        <f>MATCH('Respostas do Formulário 1'!AY88,Escalas!$D$12:$D$17,0)</f>
        <v>#N/A</v>
      </c>
      <c r="AZ90" s="6" t="e">
        <f>MATCH('Respostas do Formulário 1'!AZ88,Escalas!$D$12:$D$17,0)</f>
        <v>#N/A</v>
      </c>
      <c r="BA90" s="6" t="e">
        <f>MATCH('Respostas do Formulário 1'!BA88,Escalas!$D$12:$D$17,0)</f>
        <v>#N/A</v>
      </c>
      <c r="BB90" s="6" t="e">
        <f>MATCH('Respostas do Formulário 1'!BB88,Escalas!$D$12:$D$17,0)</f>
        <v>#N/A</v>
      </c>
      <c r="BC90" s="6" t="e">
        <f>MATCH('Respostas do Formulário 1'!BC88,Escalas!$D$12:$D$17,0)</f>
        <v>#N/A</v>
      </c>
      <c r="BD90" s="6" t="e">
        <f>MATCH('Respostas do Formulário 1'!BD88,Escalas!$D$12:$D$17,0)</f>
        <v>#N/A</v>
      </c>
      <c r="BE90" s="6" t="e">
        <f>MATCH('Respostas do Formulário 1'!BE88,Escalas!$D$12:$D$17,0)</f>
        <v>#N/A</v>
      </c>
    </row>
    <row r="91" spans="6:57" x14ac:dyDescent="0.25">
      <c r="F91" s="6" t="e">
        <f>MATCH('Respostas do Formulário 1'!F89,Escalas!$D$4:$D$9,0)</f>
        <v>#N/A</v>
      </c>
      <c r="G91" s="6" t="e">
        <f>MATCH('Respostas do Formulário 1'!G89,Escalas!$D$4:$D$9,0)</f>
        <v>#N/A</v>
      </c>
      <c r="H91" s="6" t="e">
        <f>MATCH('Respostas do Formulário 1'!H89,Escalas!$D$4:$D$9,0)</f>
        <v>#N/A</v>
      </c>
      <c r="I91" s="6" t="e">
        <f>MATCH('Respostas do Formulário 1'!I89,Escalas!$D$4:$D$9,0)</f>
        <v>#N/A</v>
      </c>
      <c r="J91" s="6" t="e">
        <f>MATCH('Respostas do Formulário 1'!J89,Escalas!$D$4:$D$9,0)</f>
        <v>#N/A</v>
      </c>
      <c r="K91" s="6" t="e">
        <f>MATCH('Respostas do Formulário 1'!K89,Escalas!$D$4:$D$9,0)</f>
        <v>#N/A</v>
      </c>
      <c r="L91" s="6" t="e">
        <f>MATCH('Respostas do Formulário 1'!L89,Escalas!$D$4:$D$9,0)</f>
        <v>#N/A</v>
      </c>
      <c r="M91" s="6" t="e">
        <f>MATCH('Respostas do Formulário 1'!M89,Escalas!$D$12:$D$17,0)</f>
        <v>#N/A</v>
      </c>
      <c r="N91" s="6" t="e">
        <f>MATCH('Respostas do Formulário 1'!N89,Escalas!$D$12:$D$17,0)</f>
        <v>#N/A</v>
      </c>
      <c r="O91" s="6" t="e">
        <f>MATCH('Respostas do Formulário 1'!O89,Escalas!$D$12:$D$17,0)</f>
        <v>#N/A</v>
      </c>
      <c r="P91" s="6" t="e">
        <f>MATCH('Respostas do Formulário 1'!P89,Escalas!$D$12:$D$17,0)</f>
        <v>#N/A</v>
      </c>
      <c r="Q91" s="6" t="e">
        <f>MATCH('Respostas do Formulário 1'!Q89,Escalas!$D$12:$D$17,0)</f>
        <v>#N/A</v>
      </c>
      <c r="R91" s="6" t="e">
        <f>MATCH('Respostas do Formulário 1'!R89,Escalas!$D$12:$D$17,0)</f>
        <v>#N/A</v>
      </c>
      <c r="S91" s="6" t="e">
        <f>MATCH('Respostas do Formulário 1'!S89,Escalas!$D$12:$D$17,0)</f>
        <v>#N/A</v>
      </c>
      <c r="T91" s="6" t="e">
        <f>MATCH('Respostas do Formulário 1'!T89,Escalas!$D$12:$D$17,0)</f>
        <v>#N/A</v>
      </c>
      <c r="U91" s="6" t="e">
        <f>MATCH('Respostas do Formulário 1'!U89,Escalas!$D$12:$D$17,0)</f>
        <v>#N/A</v>
      </c>
      <c r="V91" s="6" t="e">
        <f>MATCH('Respostas do Formulário 1'!V89,Escalas!$D$12:$D$17,0)</f>
        <v>#N/A</v>
      </c>
      <c r="W91" s="6" t="e">
        <f>MATCH('Respostas do Formulário 1'!W89,Escalas!$D$12:$D$17,0)</f>
        <v>#N/A</v>
      </c>
      <c r="X91" s="6" t="e">
        <f>MATCH('Respostas do Formulário 1'!X89,Escalas!$D$12:$D$17,0)</f>
        <v>#N/A</v>
      </c>
      <c r="Y91" s="6" t="e">
        <f>MATCH('Respostas do Formulário 1'!Y89,Escalas!$D$12:$D$17,0)</f>
        <v>#N/A</v>
      </c>
      <c r="Z91" s="6" t="e">
        <f>MATCH('Respostas do Formulário 1'!Z89,Escalas!$D$12:$D$17,0)</f>
        <v>#N/A</v>
      </c>
      <c r="AA91" s="6" t="e">
        <f>MATCH('Respostas do Formulário 1'!AA89,Escalas!$D$12:$D$17,0)</f>
        <v>#N/A</v>
      </c>
      <c r="AB91" s="6" t="e">
        <f>MATCH('Respostas do Formulário 1'!AB89,Escalas!$D$12:$D$17,0)</f>
        <v>#N/A</v>
      </c>
      <c r="AC91" s="6" t="e">
        <f>MATCH('Respostas do Formulário 1'!AC89,Escalas!$D$12:$D$17,0)</f>
        <v>#N/A</v>
      </c>
      <c r="AD91" s="6" t="e">
        <f>MATCH('Respostas do Formulário 1'!AD89,Escalas!$D$12:$D$17,0)</f>
        <v>#N/A</v>
      </c>
      <c r="AE91" s="6" t="e">
        <f>MATCH('Respostas do Formulário 1'!AE89,Escalas!$D$12:$D$17,0)</f>
        <v>#N/A</v>
      </c>
      <c r="AF91" s="6" t="e">
        <f>MATCH('Respostas do Formulário 1'!AF89,Escalas!$D$12:$D$17,0)</f>
        <v>#N/A</v>
      </c>
      <c r="AG91" s="6" t="e">
        <f>MATCH('Respostas do Formulário 1'!AG89,Escalas!$D$12:$D$17,0)</f>
        <v>#N/A</v>
      </c>
      <c r="AH91" s="6" t="e">
        <f>MATCH('Respostas do Formulário 1'!AH89,Escalas!$D$12:$D$17,0)</f>
        <v>#N/A</v>
      </c>
      <c r="AI91" s="6" t="e">
        <f>MATCH('Respostas do Formulário 1'!AI89,Escalas!$D$12:$D$17,0)</f>
        <v>#N/A</v>
      </c>
      <c r="AJ91" s="6" t="e">
        <f>MATCH('Respostas do Formulário 1'!AJ89,Escalas!$D$12:$D$17,0)</f>
        <v>#N/A</v>
      </c>
      <c r="AK91" s="6" t="e">
        <f>MATCH('Respostas do Formulário 1'!AK89,Escalas!$D$12:$D$17,0)</f>
        <v>#N/A</v>
      </c>
      <c r="AL91" s="6" t="e">
        <f>MATCH('Respostas do Formulário 1'!AL89,Escalas!$D$12:$D$17,0)</f>
        <v>#N/A</v>
      </c>
      <c r="AM91" s="6" t="e">
        <f>MATCH('Respostas do Formulário 1'!AM89,Escalas!$D$12:$D$17,0)</f>
        <v>#N/A</v>
      </c>
      <c r="AN91" s="6" t="e">
        <f>MATCH('Respostas do Formulário 1'!AN89,Escalas!$D$12:$D$17,0)</f>
        <v>#N/A</v>
      </c>
      <c r="AO91" s="6" t="e">
        <f>MATCH('Respostas do Formulário 1'!AO89,Escalas!$D$12:$D$17,0)</f>
        <v>#N/A</v>
      </c>
      <c r="AP91" s="6" t="e">
        <f>MATCH('Respostas do Formulário 1'!AP89,Escalas!$D$12:$D$17,0)</f>
        <v>#N/A</v>
      </c>
      <c r="AQ91" s="6" t="e">
        <f>MATCH('Respostas do Formulário 1'!AQ89,Escalas!$D$12:$D$17,0)</f>
        <v>#N/A</v>
      </c>
      <c r="AR91" s="6" t="e">
        <f>MATCH('Respostas do Formulário 1'!AR89,Escalas!$D$12:$D$17,0)</f>
        <v>#N/A</v>
      </c>
      <c r="AS91" s="6" t="e">
        <f>MATCH('Respostas do Formulário 1'!AS89,Escalas!$D$12:$D$17,0)</f>
        <v>#N/A</v>
      </c>
      <c r="AT91" s="6" t="e">
        <f>MATCH('Respostas do Formulário 1'!AT89,Escalas!$D$12:$D$17,0)</f>
        <v>#N/A</v>
      </c>
      <c r="AU91" s="6" t="e">
        <f>MATCH('Respostas do Formulário 1'!AU89,Escalas!$D$12:$D$17,0)</f>
        <v>#N/A</v>
      </c>
      <c r="AV91" s="6" t="e">
        <f>MATCH('Respostas do Formulário 1'!AV89,Escalas!$D$12:$D$17,0)</f>
        <v>#N/A</v>
      </c>
      <c r="AW91" s="6" t="e">
        <f>MATCH('Respostas do Formulário 1'!AW89,Escalas!$D$12:$D$17,0)</f>
        <v>#N/A</v>
      </c>
      <c r="AX91" s="6" t="e">
        <f>MATCH('Respostas do Formulário 1'!AX89,Escalas!$D$12:$D$17,0)</f>
        <v>#N/A</v>
      </c>
      <c r="AY91" s="6" t="e">
        <f>MATCH('Respostas do Formulário 1'!AY89,Escalas!$D$12:$D$17,0)</f>
        <v>#N/A</v>
      </c>
      <c r="AZ91" s="6" t="e">
        <f>MATCH('Respostas do Formulário 1'!AZ89,Escalas!$D$12:$D$17,0)</f>
        <v>#N/A</v>
      </c>
      <c r="BA91" s="6" t="e">
        <f>MATCH('Respostas do Formulário 1'!BA89,Escalas!$D$12:$D$17,0)</f>
        <v>#N/A</v>
      </c>
      <c r="BB91" s="6" t="e">
        <f>MATCH('Respostas do Formulário 1'!BB89,Escalas!$D$12:$D$17,0)</f>
        <v>#N/A</v>
      </c>
      <c r="BC91" s="6" t="e">
        <f>MATCH('Respostas do Formulário 1'!BC89,Escalas!$D$12:$D$17,0)</f>
        <v>#N/A</v>
      </c>
      <c r="BD91" s="6" t="e">
        <f>MATCH('Respostas do Formulário 1'!BD89,Escalas!$D$12:$D$17,0)</f>
        <v>#N/A</v>
      </c>
      <c r="BE91" s="6" t="e">
        <f>MATCH('Respostas do Formulário 1'!BE89,Escalas!$D$12:$D$17,0)</f>
        <v>#N/A</v>
      </c>
    </row>
    <row r="92" spans="6:57" x14ac:dyDescent="0.25">
      <c r="F92" s="6" t="e">
        <f>MATCH('Respostas do Formulário 1'!F90,Escalas!$D$4:$D$9,0)</f>
        <v>#N/A</v>
      </c>
      <c r="G92" s="6" t="e">
        <f>MATCH('Respostas do Formulário 1'!G90,Escalas!$D$4:$D$9,0)</f>
        <v>#N/A</v>
      </c>
      <c r="H92" s="6" t="e">
        <f>MATCH('Respostas do Formulário 1'!H90,Escalas!$D$4:$D$9,0)</f>
        <v>#N/A</v>
      </c>
      <c r="I92" s="6" t="e">
        <f>MATCH('Respostas do Formulário 1'!I90,Escalas!$D$4:$D$9,0)</f>
        <v>#N/A</v>
      </c>
      <c r="J92" s="6" t="e">
        <f>MATCH('Respostas do Formulário 1'!J90,Escalas!$D$4:$D$9,0)</f>
        <v>#N/A</v>
      </c>
      <c r="K92" s="6" t="e">
        <f>MATCH('Respostas do Formulário 1'!K90,Escalas!$D$4:$D$9,0)</f>
        <v>#N/A</v>
      </c>
      <c r="L92" s="6" t="e">
        <f>MATCH('Respostas do Formulário 1'!L90,Escalas!$D$4:$D$9,0)</f>
        <v>#N/A</v>
      </c>
      <c r="M92" s="6" t="e">
        <f>MATCH('Respostas do Formulário 1'!M90,Escalas!$D$12:$D$17,0)</f>
        <v>#N/A</v>
      </c>
      <c r="N92" s="6" t="e">
        <f>MATCH('Respostas do Formulário 1'!N90,Escalas!$D$12:$D$17,0)</f>
        <v>#N/A</v>
      </c>
      <c r="O92" s="6" t="e">
        <f>MATCH('Respostas do Formulário 1'!O90,Escalas!$D$12:$D$17,0)</f>
        <v>#N/A</v>
      </c>
      <c r="P92" s="6" t="e">
        <f>MATCH('Respostas do Formulário 1'!P90,Escalas!$D$12:$D$17,0)</f>
        <v>#N/A</v>
      </c>
      <c r="Q92" s="6" t="e">
        <f>MATCH('Respostas do Formulário 1'!Q90,Escalas!$D$12:$D$17,0)</f>
        <v>#N/A</v>
      </c>
      <c r="R92" s="6" t="e">
        <f>MATCH('Respostas do Formulário 1'!R90,Escalas!$D$12:$D$17,0)</f>
        <v>#N/A</v>
      </c>
      <c r="S92" s="6" t="e">
        <f>MATCH('Respostas do Formulário 1'!S90,Escalas!$D$12:$D$17,0)</f>
        <v>#N/A</v>
      </c>
      <c r="T92" s="6" t="e">
        <f>MATCH('Respostas do Formulário 1'!T90,Escalas!$D$12:$D$17,0)</f>
        <v>#N/A</v>
      </c>
      <c r="U92" s="6" t="e">
        <f>MATCH('Respostas do Formulário 1'!U90,Escalas!$D$12:$D$17,0)</f>
        <v>#N/A</v>
      </c>
      <c r="V92" s="6" t="e">
        <f>MATCH('Respostas do Formulário 1'!V90,Escalas!$D$12:$D$17,0)</f>
        <v>#N/A</v>
      </c>
      <c r="W92" s="6" t="e">
        <f>MATCH('Respostas do Formulário 1'!W90,Escalas!$D$12:$D$17,0)</f>
        <v>#N/A</v>
      </c>
      <c r="X92" s="6" t="e">
        <f>MATCH('Respostas do Formulário 1'!X90,Escalas!$D$12:$D$17,0)</f>
        <v>#N/A</v>
      </c>
      <c r="Y92" s="6" t="e">
        <f>MATCH('Respostas do Formulário 1'!Y90,Escalas!$D$12:$D$17,0)</f>
        <v>#N/A</v>
      </c>
      <c r="Z92" s="6" t="e">
        <f>MATCH('Respostas do Formulário 1'!Z90,Escalas!$D$12:$D$17,0)</f>
        <v>#N/A</v>
      </c>
      <c r="AA92" s="6" t="e">
        <f>MATCH('Respostas do Formulário 1'!AA90,Escalas!$D$12:$D$17,0)</f>
        <v>#N/A</v>
      </c>
      <c r="AB92" s="6" t="e">
        <f>MATCH('Respostas do Formulário 1'!AB90,Escalas!$D$12:$D$17,0)</f>
        <v>#N/A</v>
      </c>
      <c r="AC92" s="6" t="e">
        <f>MATCH('Respostas do Formulário 1'!AC90,Escalas!$D$12:$D$17,0)</f>
        <v>#N/A</v>
      </c>
      <c r="AD92" s="6" t="e">
        <f>MATCH('Respostas do Formulário 1'!AD90,Escalas!$D$12:$D$17,0)</f>
        <v>#N/A</v>
      </c>
      <c r="AE92" s="6" t="e">
        <f>MATCH('Respostas do Formulário 1'!AE90,Escalas!$D$12:$D$17,0)</f>
        <v>#N/A</v>
      </c>
      <c r="AF92" s="6" t="e">
        <f>MATCH('Respostas do Formulário 1'!AF90,Escalas!$D$12:$D$17,0)</f>
        <v>#N/A</v>
      </c>
      <c r="AG92" s="6" t="e">
        <f>MATCH('Respostas do Formulário 1'!AG90,Escalas!$D$12:$D$17,0)</f>
        <v>#N/A</v>
      </c>
      <c r="AH92" s="6" t="e">
        <f>MATCH('Respostas do Formulário 1'!AH90,Escalas!$D$12:$D$17,0)</f>
        <v>#N/A</v>
      </c>
      <c r="AI92" s="6" t="e">
        <f>MATCH('Respostas do Formulário 1'!AI90,Escalas!$D$12:$D$17,0)</f>
        <v>#N/A</v>
      </c>
      <c r="AJ92" s="6" t="e">
        <f>MATCH('Respostas do Formulário 1'!AJ90,Escalas!$D$12:$D$17,0)</f>
        <v>#N/A</v>
      </c>
      <c r="AK92" s="6" t="e">
        <f>MATCH('Respostas do Formulário 1'!AK90,Escalas!$D$12:$D$17,0)</f>
        <v>#N/A</v>
      </c>
      <c r="AL92" s="6" t="e">
        <f>MATCH('Respostas do Formulário 1'!AL90,Escalas!$D$12:$D$17,0)</f>
        <v>#N/A</v>
      </c>
      <c r="AM92" s="6" t="e">
        <f>MATCH('Respostas do Formulário 1'!AM90,Escalas!$D$12:$D$17,0)</f>
        <v>#N/A</v>
      </c>
      <c r="AN92" s="6" t="e">
        <f>MATCH('Respostas do Formulário 1'!AN90,Escalas!$D$12:$D$17,0)</f>
        <v>#N/A</v>
      </c>
      <c r="AO92" s="6" t="e">
        <f>MATCH('Respostas do Formulário 1'!AO90,Escalas!$D$12:$D$17,0)</f>
        <v>#N/A</v>
      </c>
      <c r="AP92" s="6" t="e">
        <f>MATCH('Respostas do Formulário 1'!AP90,Escalas!$D$12:$D$17,0)</f>
        <v>#N/A</v>
      </c>
      <c r="AQ92" s="6" t="e">
        <f>MATCH('Respostas do Formulário 1'!AQ90,Escalas!$D$12:$D$17,0)</f>
        <v>#N/A</v>
      </c>
      <c r="AR92" s="6" t="e">
        <f>MATCH('Respostas do Formulário 1'!AR90,Escalas!$D$12:$D$17,0)</f>
        <v>#N/A</v>
      </c>
      <c r="AS92" s="6" t="e">
        <f>MATCH('Respostas do Formulário 1'!AS90,Escalas!$D$12:$D$17,0)</f>
        <v>#N/A</v>
      </c>
      <c r="AT92" s="6" t="e">
        <f>MATCH('Respostas do Formulário 1'!AT90,Escalas!$D$12:$D$17,0)</f>
        <v>#N/A</v>
      </c>
      <c r="AU92" s="6" t="e">
        <f>MATCH('Respostas do Formulário 1'!AU90,Escalas!$D$12:$D$17,0)</f>
        <v>#N/A</v>
      </c>
      <c r="AV92" s="6" t="e">
        <f>MATCH('Respostas do Formulário 1'!AV90,Escalas!$D$12:$D$17,0)</f>
        <v>#N/A</v>
      </c>
      <c r="AW92" s="6" t="e">
        <f>MATCH('Respostas do Formulário 1'!AW90,Escalas!$D$12:$D$17,0)</f>
        <v>#N/A</v>
      </c>
      <c r="AX92" s="6" t="e">
        <f>MATCH('Respostas do Formulário 1'!AX90,Escalas!$D$12:$D$17,0)</f>
        <v>#N/A</v>
      </c>
      <c r="AY92" s="6" t="e">
        <f>MATCH('Respostas do Formulário 1'!AY90,Escalas!$D$12:$D$17,0)</f>
        <v>#N/A</v>
      </c>
      <c r="AZ92" s="6" t="e">
        <f>MATCH('Respostas do Formulário 1'!AZ90,Escalas!$D$12:$D$17,0)</f>
        <v>#N/A</v>
      </c>
      <c r="BA92" s="6" t="e">
        <f>MATCH('Respostas do Formulário 1'!BA90,Escalas!$D$12:$D$17,0)</f>
        <v>#N/A</v>
      </c>
      <c r="BB92" s="6" t="e">
        <f>MATCH('Respostas do Formulário 1'!BB90,Escalas!$D$12:$D$17,0)</f>
        <v>#N/A</v>
      </c>
      <c r="BC92" s="6" t="e">
        <f>MATCH('Respostas do Formulário 1'!BC90,Escalas!$D$12:$D$17,0)</f>
        <v>#N/A</v>
      </c>
      <c r="BD92" s="6" t="e">
        <f>MATCH('Respostas do Formulário 1'!BD90,Escalas!$D$12:$D$17,0)</f>
        <v>#N/A</v>
      </c>
      <c r="BE92" s="6" t="e">
        <f>MATCH('Respostas do Formulário 1'!BE90,Escalas!$D$12:$D$17,0)</f>
        <v>#N/A</v>
      </c>
    </row>
    <row r="93" spans="6:57" x14ac:dyDescent="0.25">
      <c r="F93" s="6" t="e">
        <f>MATCH('Respostas do Formulário 1'!F91,Escalas!$D$4:$D$9,0)</f>
        <v>#N/A</v>
      </c>
      <c r="G93" s="6" t="e">
        <f>MATCH('Respostas do Formulário 1'!G91,Escalas!$D$4:$D$9,0)</f>
        <v>#N/A</v>
      </c>
      <c r="H93" s="6" t="e">
        <f>MATCH('Respostas do Formulário 1'!H91,Escalas!$D$4:$D$9,0)</f>
        <v>#N/A</v>
      </c>
      <c r="I93" s="6" t="e">
        <f>MATCH('Respostas do Formulário 1'!I91,Escalas!$D$4:$D$9,0)</f>
        <v>#N/A</v>
      </c>
      <c r="J93" s="6" t="e">
        <f>MATCH('Respostas do Formulário 1'!J91,Escalas!$D$4:$D$9,0)</f>
        <v>#N/A</v>
      </c>
      <c r="K93" s="6" t="e">
        <f>MATCH('Respostas do Formulário 1'!K91,Escalas!$D$4:$D$9,0)</f>
        <v>#N/A</v>
      </c>
      <c r="L93" s="6" t="e">
        <f>MATCH('Respostas do Formulário 1'!L91,Escalas!$D$4:$D$9,0)</f>
        <v>#N/A</v>
      </c>
      <c r="M93" s="6" t="e">
        <f>MATCH('Respostas do Formulário 1'!M91,Escalas!$D$12:$D$17,0)</f>
        <v>#N/A</v>
      </c>
      <c r="N93" s="6" t="e">
        <f>MATCH('Respostas do Formulário 1'!N91,Escalas!$D$12:$D$17,0)</f>
        <v>#N/A</v>
      </c>
      <c r="O93" s="6" t="e">
        <f>MATCH('Respostas do Formulário 1'!O91,Escalas!$D$12:$D$17,0)</f>
        <v>#N/A</v>
      </c>
      <c r="P93" s="6" t="e">
        <f>MATCH('Respostas do Formulário 1'!P91,Escalas!$D$12:$D$17,0)</f>
        <v>#N/A</v>
      </c>
      <c r="Q93" s="6" t="e">
        <f>MATCH('Respostas do Formulário 1'!Q91,Escalas!$D$12:$D$17,0)</f>
        <v>#N/A</v>
      </c>
      <c r="R93" s="6" t="e">
        <f>MATCH('Respostas do Formulário 1'!R91,Escalas!$D$12:$D$17,0)</f>
        <v>#N/A</v>
      </c>
      <c r="S93" s="6" t="e">
        <f>MATCH('Respostas do Formulário 1'!S91,Escalas!$D$12:$D$17,0)</f>
        <v>#N/A</v>
      </c>
      <c r="T93" s="6" t="e">
        <f>MATCH('Respostas do Formulário 1'!T91,Escalas!$D$12:$D$17,0)</f>
        <v>#N/A</v>
      </c>
      <c r="U93" s="6" t="e">
        <f>MATCH('Respostas do Formulário 1'!U91,Escalas!$D$12:$D$17,0)</f>
        <v>#N/A</v>
      </c>
      <c r="V93" s="6" t="e">
        <f>MATCH('Respostas do Formulário 1'!V91,Escalas!$D$12:$D$17,0)</f>
        <v>#N/A</v>
      </c>
      <c r="W93" s="6" t="e">
        <f>MATCH('Respostas do Formulário 1'!W91,Escalas!$D$12:$D$17,0)</f>
        <v>#N/A</v>
      </c>
      <c r="X93" s="6" t="e">
        <f>MATCH('Respostas do Formulário 1'!X91,Escalas!$D$12:$D$17,0)</f>
        <v>#N/A</v>
      </c>
      <c r="Y93" s="6" t="e">
        <f>MATCH('Respostas do Formulário 1'!Y91,Escalas!$D$12:$D$17,0)</f>
        <v>#N/A</v>
      </c>
      <c r="Z93" s="6" t="e">
        <f>MATCH('Respostas do Formulário 1'!Z91,Escalas!$D$12:$D$17,0)</f>
        <v>#N/A</v>
      </c>
      <c r="AA93" s="6" t="e">
        <f>MATCH('Respostas do Formulário 1'!AA91,Escalas!$D$12:$D$17,0)</f>
        <v>#N/A</v>
      </c>
      <c r="AB93" s="6" t="e">
        <f>MATCH('Respostas do Formulário 1'!AB91,Escalas!$D$12:$D$17,0)</f>
        <v>#N/A</v>
      </c>
      <c r="AC93" s="6" t="e">
        <f>MATCH('Respostas do Formulário 1'!AC91,Escalas!$D$12:$D$17,0)</f>
        <v>#N/A</v>
      </c>
      <c r="AD93" s="6" t="e">
        <f>MATCH('Respostas do Formulário 1'!AD91,Escalas!$D$12:$D$17,0)</f>
        <v>#N/A</v>
      </c>
      <c r="AE93" s="6" t="e">
        <f>MATCH('Respostas do Formulário 1'!AE91,Escalas!$D$12:$D$17,0)</f>
        <v>#N/A</v>
      </c>
      <c r="AF93" s="6" t="e">
        <f>MATCH('Respostas do Formulário 1'!AF91,Escalas!$D$12:$D$17,0)</f>
        <v>#N/A</v>
      </c>
      <c r="AG93" s="6" t="e">
        <f>MATCH('Respostas do Formulário 1'!AG91,Escalas!$D$12:$D$17,0)</f>
        <v>#N/A</v>
      </c>
      <c r="AH93" s="6" t="e">
        <f>MATCH('Respostas do Formulário 1'!AH91,Escalas!$D$12:$D$17,0)</f>
        <v>#N/A</v>
      </c>
      <c r="AI93" s="6" t="e">
        <f>MATCH('Respostas do Formulário 1'!AI91,Escalas!$D$12:$D$17,0)</f>
        <v>#N/A</v>
      </c>
      <c r="AJ93" s="6" t="e">
        <f>MATCH('Respostas do Formulário 1'!AJ91,Escalas!$D$12:$D$17,0)</f>
        <v>#N/A</v>
      </c>
      <c r="AK93" s="6" t="e">
        <f>MATCH('Respostas do Formulário 1'!AK91,Escalas!$D$12:$D$17,0)</f>
        <v>#N/A</v>
      </c>
      <c r="AL93" s="6" t="e">
        <f>MATCH('Respostas do Formulário 1'!AL91,Escalas!$D$12:$D$17,0)</f>
        <v>#N/A</v>
      </c>
      <c r="AM93" s="6" t="e">
        <f>MATCH('Respostas do Formulário 1'!AM91,Escalas!$D$12:$D$17,0)</f>
        <v>#N/A</v>
      </c>
      <c r="AN93" s="6" t="e">
        <f>MATCH('Respostas do Formulário 1'!AN91,Escalas!$D$12:$D$17,0)</f>
        <v>#N/A</v>
      </c>
      <c r="AO93" s="6" t="e">
        <f>MATCH('Respostas do Formulário 1'!AO91,Escalas!$D$12:$D$17,0)</f>
        <v>#N/A</v>
      </c>
      <c r="AP93" s="6" t="e">
        <f>MATCH('Respostas do Formulário 1'!AP91,Escalas!$D$12:$D$17,0)</f>
        <v>#N/A</v>
      </c>
      <c r="AQ93" s="6" t="e">
        <f>MATCH('Respostas do Formulário 1'!AQ91,Escalas!$D$12:$D$17,0)</f>
        <v>#N/A</v>
      </c>
      <c r="AR93" s="6" t="e">
        <f>MATCH('Respostas do Formulário 1'!AR91,Escalas!$D$12:$D$17,0)</f>
        <v>#N/A</v>
      </c>
      <c r="AS93" s="6" t="e">
        <f>MATCH('Respostas do Formulário 1'!AS91,Escalas!$D$12:$D$17,0)</f>
        <v>#N/A</v>
      </c>
      <c r="AT93" s="6" t="e">
        <f>MATCH('Respostas do Formulário 1'!AT91,Escalas!$D$12:$D$17,0)</f>
        <v>#N/A</v>
      </c>
      <c r="AU93" s="6" t="e">
        <f>MATCH('Respostas do Formulário 1'!AU91,Escalas!$D$12:$D$17,0)</f>
        <v>#N/A</v>
      </c>
      <c r="AV93" s="6" t="e">
        <f>MATCH('Respostas do Formulário 1'!AV91,Escalas!$D$12:$D$17,0)</f>
        <v>#N/A</v>
      </c>
      <c r="AW93" s="6" t="e">
        <f>MATCH('Respostas do Formulário 1'!AW91,Escalas!$D$12:$D$17,0)</f>
        <v>#N/A</v>
      </c>
      <c r="AX93" s="6" t="e">
        <f>MATCH('Respostas do Formulário 1'!AX91,Escalas!$D$12:$D$17,0)</f>
        <v>#N/A</v>
      </c>
      <c r="AY93" s="6" t="e">
        <f>MATCH('Respostas do Formulário 1'!AY91,Escalas!$D$12:$D$17,0)</f>
        <v>#N/A</v>
      </c>
      <c r="AZ93" s="6" t="e">
        <f>MATCH('Respostas do Formulário 1'!AZ91,Escalas!$D$12:$D$17,0)</f>
        <v>#N/A</v>
      </c>
      <c r="BA93" s="6" t="e">
        <f>MATCH('Respostas do Formulário 1'!BA91,Escalas!$D$12:$D$17,0)</f>
        <v>#N/A</v>
      </c>
      <c r="BB93" s="6" t="e">
        <f>MATCH('Respostas do Formulário 1'!BB91,Escalas!$D$12:$D$17,0)</f>
        <v>#N/A</v>
      </c>
      <c r="BC93" s="6" t="e">
        <f>MATCH('Respostas do Formulário 1'!BC91,Escalas!$D$12:$D$17,0)</f>
        <v>#N/A</v>
      </c>
      <c r="BD93" s="6" t="e">
        <f>MATCH('Respostas do Formulário 1'!BD91,Escalas!$D$12:$D$17,0)</f>
        <v>#N/A</v>
      </c>
      <c r="BE93" s="6" t="e">
        <f>MATCH('Respostas do Formulário 1'!BE91,Escalas!$D$12:$D$17,0)</f>
        <v>#N/A</v>
      </c>
    </row>
    <row r="94" spans="6:57" x14ac:dyDescent="0.25">
      <c r="F94" s="6" t="e">
        <f>MATCH('Respostas do Formulário 1'!F92,Escalas!$D$4:$D$9,0)</f>
        <v>#N/A</v>
      </c>
      <c r="G94" s="6" t="e">
        <f>MATCH('Respostas do Formulário 1'!G92,Escalas!$D$4:$D$9,0)</f>
        <v>#N/A</v>
      </c>
      <c r="H94" s="6" t="e">
        <f>MATCH('Respostas do Formulário 1'!H92,Escalas!$D$4:$D$9,0)</f>
        <v>#N/A</v>
      </c>
      <c r="I94" s="6" t="e">
        <f>MATCH('Respostas do Formulário 1'!I92,Escalas!$D$4:$D$9,0)</f>
        <v>#N/A</v>
      </c>
      <c r="J94" s="6" t="e">
        <f>MATCH('Respostas do Formulário 1'!J92,Escalas!$D$4:$D$9,0)</f>
        <v>#N/A</v>
      </c>
      <c r="K94" s="6" t="e">
        <f>MATCH('Respostas do Formulário 1'!K92,Escalas!$D$4:$D$9,0)</f>
        <v>#N/A</v>
      </c>
      <c r="L94" s="6" t="e">
        <f>MATCH('Respostas do Formulário 1'!L92,Escalas!$D$4:$D$9,0)</f>
        <v>#N/A</v>
      </c>
      <c r="M94" s="6" t="e">
        <f>MATCH('Respostas do Formulário 1'!M92,Escalas!$D$12:$D$17,0)</f>
        <v>#N/A</v>
      </c>
      <c r="N94" s="6" t="e">
        <f>MATCH('Respostas do Formulário 1'!N92,Escalas!$D$12:$D$17,0)</f>
        <v>#N/A</v>
      </c>
      <c r="O94" s="6" t="e">
        <f>MATCH('Respostas do Formulário 1'!O92,Escalas!$D$12:$D$17,0)</f>
        <v>#N/A</v>
      </c>
      <c r="P94" s="6" t="e">
        <f>MATCH('Respostas do Formulário 1'!P92,Escalas!$D$12:$D$17,0)</f>
        <v>#N/A</v>
      </c>
      <c r="Q94" s="6" t="e">
        <f>MATCH('Respostas do Formulário 1'!Q92,Escalas!$D$12:$D$17,0)</f>
        <v>#N/A</v>
      </c>
      <c r="R94" s="6" t="e">
        <f>MATCH('Respostas do Formulário 1'!R92,Escalas!$D$12:$D$17,0)</f>
        <v>#N/A</v>
      </c>
      <c r="S94" s="6" t="e">
        <f>MATCH('Respostas do Formulário 1'!S92,Escalas!$D$12:$D$17,0)</f>
        <v>#N/A</v>
      </c>
      <c r="T94" s="6" t="e">
        <f>MATCH('Respostas do Formulário 1'!T92,Escalas!$D$12:$D$17,0)</f>
        <v>#N/A</v>
      </c>
      <c r="U94" s="6" t="e">
        <f>MATCH('Respostas do Formulário 1'!U92,Escalas!$D$12:$D$17,0)</f>
        <v>#N/A</v>
      </c>
      <c r="V94" s="6" t="e">
        <f>MATCH('Respostas do Formulário 1'!V92,Escalas!$D$12:$D$17,0)</f>
        <v>#N/A</v>
      </c>
      <c r="W94" s="6" t="e">
        <f>MATCH('Respostas do Formulário 1'!W92,Escalas!$D$12:$D$17,0)</f>
        <v>#N/A</v>
      </c>
      <c r="X94" s="6" t="e">
        <f>MATCH('Respostas do Formulário 1'!X92,Escalas!$D$12:$D$17,0)</f>
        <v>#N/A</v>
      </c>
      <c r="Y94" s="6" t="e">
        <f>MATCH('Respostas do Formulário 1'!Y92,Escalas!$D$12:$D$17,0)</f>
        <v>#N/A</v>
      </c>
      <c r="Z94" s="6" t="e">
        <f>MATCH('Respostas do Formulário 1'!Z92,Escalas!$D$12:$D$17,0)</f>
        <v>#N/A</v>
      </c>
      <c r="AA94" s="6" t="e">
        <f>MATCH('Respostas do Formulário 1'!AA92,Escalas!$D$12:$D$17,0)</f>
        <v>#N/A</v>
      </c>
      <c r="AB94" s="6" t="e">
        <f>MATCH('Respostas do Formulário 1'!AB92,Escalas!$D$12:$D$17,0)</f>
        <v>#N/A</v>
      </c>
      <c r="AC94" s="6" t="e">
        <f>MATCH('Respostas do Formulário 1'!AC92,Escalas!$D$12:$D$17,0)</f>
        <v>#N/A</v>
      </c>
      <c r="AD94" s="6" t="e">
        <f>MATCH('Respostas do Formulário 1'!AD92,Escalas!$D$12:$D$17,0)</f>
        <v>#N/A</v>
      </c>
      <c r="AE94" s="6" t="e">
        <f>MATCH('Respostas do Formulário 1'!AE92,Escalas!$D$12:$D$17,0)</f>
        <v>#N/A</v>
      </c>
      <c r="AF94" s="6" t="e">
        <f>MATCH('Respostas do Formulário 1'!AF92,Escalas!$D$12:$D$17,0)</f>
        <v>#N/A</v>
      </c>
      <c r="AG94" s="6" t="e">
        <f>MATCH('Respostas do Formulário 1'!AG92,Escalas!$D$12:$D$17,0)</f>
        <v>#N/A</v>
      </c>
      <c r="AH94" s="6" t="e">
        <f>MATCH('Respostas do Formulário 1'!AH92,Escalas!$D$12:$D$17,0)</f>
        <v>#N/A</v>
      </c>
      <c r="AI94" s="6" t="e">
        <f>MATCH('Respostas do Formulário 1'!AI92,Escalas!$D$12:$D$17,0)</f>
        <v>#N/A</v>
      </c>
      <c r="AJ94" s="6" t="e">
        <f>MATCH('Respostas do Formulário 1'!AJ92,Escalas!$D$12:$D$17,0)</f>
        <v>#N/A</v>
      </c>
      <c r="AK94" s="6" t="e">
        <f>MATCH('Respostas do Formulário 1'!AK92,Escalas!$D$12:$D$17,0)</f>
        <v>#N/A</v>
      </c>
      <c r="AL94" s="6" t="e">
        <f>MATCH('Respostas do Formulário 1'!AL92,Escalas!$D$12:$D$17,0)</f>
        <v>#N/A</v>
      </c>
      <c r="AM94" s="6" t="e">
        <f>MATCH('Respostas do Formulário 1'!AM92,Escalas!$D$12:$D$17,0)</f>
        <v>#N/A</v>
      </c>
      <c r="AN94" s="6" t="e">
        <f>MATCH('Respostas do Formulário 1'!AN92,Escalas!$D$12:$D$17,0)</f>
        <v>#N/A</v>
      </c>
      <c r="AO94" s="6" t="e">
        <f>MATCH('Respostas do Formulário 1'!AO92,Escalas!$D$12:$D$17,0)</f>
        <v>#N/A</v>
      </c>
      <c r="AP94" s="6" t="e">
        <f>MATCH('Respostas do Formulário 1'!AP92,Escalas!$D$12:$D$17,0)</f>
        <v>#N/A</v>
      </c>
      <c r="AQ94" s="6" t="e">
        <f>MATCH('Respostas do Formulário 1'!AQ92,Escalas!$D$12:$D$17,0)</f>
        <v>#N/A</v>
      </c>
      <c r="AR94" s="6" t="e">
        <f>MATCH('Respostas do Formulário 1'!AR92,Escalas!$D$12:$D$17,0)</f>
        <v>#N/A</v>
      </c>
      <c r="AS94" s="6" t="e">
        <f>MATCH('Respostas do Formulário 1'!AS92,Escalas!$D$12:$D$17,0)</f>
        <v>#N/A</v>
      </c>
      <c r="AT94" s="6" t="e">
        <f>MATCH('Respostas do Formulário 1'!AT92,Escalas!$D$12:$D$17,0)</f>
        <v>#N/A</v>
      </c>
      <c r="AU94" s="6" t="e">
        <f>MATCH('Respostas do Formulário 1'!AU92,Escalas!$D$12:$D$17,0)</f>
        <v>#N/A</v>
      </c>
      <c r="AV94" s="6" t="e">
        <f>MATCH('Respostas do Formulário 1'!AV92,Escalas!$D$12:$D$17,0)</f>
        <v>#N/A</v>
      </c>
      <c r="AW94" s="6" t="e">
        <f>MATCH('Respostas do Formulário 1'!AW92,Escalas!$D$12:$D$17,0)</f>
        <v>#N/A</v>
      </c>
      <c r="AX94" s="6" t="e">
        <f>MATCH('Respostas do Formulário 1'!AX92,Escalas!$D$12:$D$17,0)</f>
        <v>#N/A</v>
      </c>
      <c r="AY94" s="6" t="e">
        <f>MATCH('Respostas do Formulário 1'!AY92,Escalas!$D$12:$D$17,0)</f>
        <v>#N/A</v>
      </c>
      <c r="AZ94" s="6" t="e">
        <f>MATCH('Respostas do Formulário 1'!AZ92,Escalas!$D$12:$D$17,0)</f>
        <v>#N/A</v>
      </c>
      <c r="BA94" s="6" t="e">
        <f>MATCH('Respostas do Formulário 1'!BA92,Escalas!$D$12:$D$17,0)</f>
        <v>#N/A</v>
      </c>
      <c r="BB94" s="6" t="e">
        <f>MATCH('Respostas do Formulário 1'!BB92,Escalas!$D$12:$D$17,0)</f>
        <v>#N/A</v>
      </c>
      <c r="BC94" s="6" t="e">
        <f>MATCH('Respostas do Formulário 1'!BC92,Escalas!$D$12:$D$17,0)</f>
        <v>#N/A</v>
      </c>
      <c r="BD94" s="6" t="e">
        <f>MATCH('Respostas do Formulário 1'!BD92,Escalas!$D$12:$D$17,0)</f>
        <v>#N/A</v>
      </c>
      <c r="BE94" s="6" t="e">
        <f>MATCH('Respostas do Formulário 1'!BE92,Escalas!$D$12:$D$17,0)</f>
        <v>#N/A</v>
      </c>
    </row>
    <row r="95" spans="6:57" x14ac:dyDescent="0.25">
      <c r="F95" s="6" t="e">
        <f>MATCH('Respostas do Formulário 1'!F93,Escalas!$D$4:$D$9,0)</f>
        <v>#N/A</v>
      </c>
      <c r="G95" s="6" t="e">
        <f>MATCH('Respostas do Formulário 1'!G93,Escalas!$D$4:$D$9,0)</f>
        <v>#N/A</v>
      </c>
      <c r="H95" s="6" t="e">
        <f>MATCH('Respostas do Formulário 1'!H93,Escalas!$D$4:$D$9,0)</f>
        <v>#N/A</v>
      </c>
      <c r="I95" s="6" t="e">
        <f>MATCH('Respostas do Formulário 1'!I93,Escalas!$D$4:$D$9,0)</f>
        <v>#N/A</v>
      </c>
      <c r="J95" s="6" t="e">
        <f>MATCH('Respostas do Formulário 1'!J93,Escalas!$D$4:$D$9,0)</f>
        <v>#N/A</v>
      </c>
      <c r="K95" s="6" t="e">
        <f>MATCH('Respostas do Formulário 1'!K93,Escalas!$D$4:$D$9,0)</f>
        <v>#N/A</v>
      </c>
      <c r="L95" s="6" t="e">
        <f>MATCH('Respostas do Formulário 1'!L93,Escalas!$D$4:$D$9,0)</f>
        <v>#N/A</v>
      </c>
      <c r="M95" s="6" t="e">
        <f>MATCH('Respostas do Formulário 1'!M93,Escalas!$D$12:$D$17,0)</f>
        <v>#N/A</v>
      </c>
      <c r="N95" s="6" t="e">
        <f>MATCH('Respostas do Formulário 1'!N93,Escalas!$D$12:$D$17,0)</f>
        <v>#N/A</v>
      </c>
      <c r="O95" s="6" t="e">
        <f>MATCH('Respostas do Formulário 1'!O93,Escalas!$D$12:$D$17,0)</f>
        <v>#N/A</v>
      </c>
      <c r="P95" s="6" t="e">
        <f>MATCH('Respostas do Formulário 1'!P93,Escalas!$D$12:$D$17,0)</f>
        <v>#N/A</v>
      </c>
      <c r="Q95" s="6" t="e">
        <f>MATCH('Respostas do Formulário 1'!Q93,Escalas!$D$12:$D$17,0)</f>
        <v>#N/A</v>
      </c>
      <c r="R95" s="6" t="e">
        <f>MATCH('Respostas do Formulário 1'!R93,Escalas!$D$12:$D$17,0)</f>
        <v>#N/A</v>
      </c>
      <c r="S95" s="6" t="e">
        <f>MATCH('Respostas do Formulário 1'!S93,Escalas!$D$12:$D$17,0)</f>
        <v>#N/A</v>
      </c>
      <c r="T95" s="6" t="e">
        <f>MATCH('Respostas do Formulário 1'!T93,Escalas!$D$12:$D$17,0)</f>
        <v>#N/A</v>
      </c>
      <c r="U95" s="6" t="e">
        <f>MATCH('Respostas do Formulário 1'!U93,Escalas!$D$12:$D$17,0)</f>
        <v>#N/A</v>
      </c>
      <c r="V95" s="6" t="e">
        <f>MATCH('Respostas do Formulário 1'!V93,Escalas!$D$12:$D$17,0)</f>
        <v>#N/A</v>
      </c>
      <c r="W95" s="6" t="e">
        <f>MATCH('Respostas do Formulário 1'!W93,Escalas!$D$12:$D$17,0)</f>
        <v>#N/A</v>
      </c>
      <c r="X95" s="6" t="e">
        <f>MATCH('Respostas do Formulário 1'!X93,Escalas!$D$12:$D$17,0)</f>
        <v>#N/A</v>
      </c>
      <c r="Y95" s="6" t="e">
        <f>MATCH('Respostas do Formulário 1'!Y93,Escalas!$D$12:$D$17,0)</f>
        <v>#N/A</v>
      </c>
      <c r="Z95" s="6" t="e">
        <f>MATCH('Respostas do Formulário 1'!Z93,Escalas!$D$12:$D$17,0)</f>
        <v>#N/A</v>
      </c>
      <c r="AA95" s="6" t="e">
        <f>MATCH('Respostas do Formulário 1'!AA93,Escalas!$D$12:$D$17,0)</f>
        <v>#N/A</v>
      </c>
      <c r="AB95" s="6" t="e">
        <f>MATCH('Respostas do Formulário 1'!AB93,Escalas!$D$12:$D$17,0)</f>
        <v>#N/A</v>
      </c>
      <c r="AC95" s="6" t="e">
        <f>MATCH('Respostas do Formulário 1'!AC93,Escalas!$D$12:$D$17,0)</f>
        <v>#N/A</v>
      </c>
      <c r="AD95" s="6" t="e">
        <f>MATCH('Respostas do Formulário 1'!AD93,Escalas!$D$12:$D$17,0)</f>
        <v>#N/A</v>
      </c>
      <c r="AE95" s="6" t="e">
        <f>MATCH('Respostas do Formulário 1'!AE93,Escalas!$D$12:$D$17,0)</f>
        <v>#N/A</v>
      </c>
      <c r="AF95" s="6" t="e">
        <f>MATCH('Respostas do Formulário 1'!AF93,Escalas!$D$12:$D$17,0)</f>
        <v>#N/A</v>
      </c>
      <c r="AG95" s="6" t="e">
        <f>MATCH('Respostas do Formulário 1'!AG93,Escalas!$D$12:$D$17,0)</f>
        <v>#N/A</v>
      </c>
      <c r="AH95" s="6" t="e">
        <f>MATCH('Respostas do Formulário 1'!AH93,Escalas!$D$12:$D$17,0)</f>
        <v>#N/A</v>
      </c>
      <c r="AI95" s="6" t="e">
        <f>MATCH('Respostas do Formulário 1'!AI93,Escalas!$D$12:$D$17,0)</f>
        <v>#N/A</v>
      </c>
      <c r="AJ95" s="6" t="e">
        <f>MATCH('Respostas do Formulário 1'!AJ93,Escalas!$D$12:$D$17,0)</f>
        <v>#N/A</v>
      </c>
      <c r="AK95" s="6" t="e">
        <f>MATCH('Respostas do Formulário 1'!AK93,Escalas!$D$12:$D$17,0)</f>
        <v>#N/A</v>
      </c>
      <c r="AL95" s="6" t="e">
        <f>MATCH('Respostas do Formulário 1'!AL93,Escalas!$D$12:$D$17,0)</f>
        <v>#N/A</v>
      </c>
      <c r="AM95" s="6" t="e">
        <f>MATCH('Respostas do Formulário 1'!AM93,Escalas!$D$12:$D$17,0)</f>
        <v>#N/A</v>
      </c>
      <c r="AN95" s="6" t="e">
        <f>MATCH('Respostas do Formulário 1'!AN93,Escalas!$D$12:$D$17,0)</f>
        <v>#N/A</v>
      </c>
      <c r="AO95" s="6" t="e">
        <f>MATCH('Respostas do Formulário 1'!AO93,Escalas!$D$12:$D$17,0)</f>
        <v>#N/A</v>
      </c>
      <c r="AP95" s="6" t="e">
        <f>MATCH('Respostas do Formulário 1'!AP93,Escalas!$D$12:$D$17,0)</f>
        <v>#N/A</v>
      </c>
      <c r="AQ95" s="6" t="e">
        <f>MATCH('Respostas do Formulário 1'!AQ93,Escalas!$D$12:$D$17,0)</f>
        <v>#N/A</v>
      </c>
      <c r="AR95" s="6" t="e">
        <f>MATCH('Respostas do Formulário 1'!AR93,Escalas!$D$12:$D$17,0)</f>
        <v>#N/A</v>
      </c>
      <c r="AS95" s="6" t="e">
        <f>MATCH('Respostas do Formulário 1'!AS93,Escalas!$D$12:$D$17,0)</f>
        <v>#N/A</v>
      </c>
      <c r="AT95" s="6" t="e">
        <f>MATCH('Respostas do Formulário 1'!AT93,Escalas!$D$12:$D$17,0)</f>
        <v>#N/A</v>
      </c>
      <c r="AU95" s="6" t="e">
        <f>MATCH('Respostas do Formulário 1'!AU93,Escalas!$D$12:$D$17,0)</f>
        <v>#N/A</v>
      </c>
      <c r="AV95" s="6" t="e">
        <f>MATCH('Respostas do Formulário 1'!AV93,Escalas!$D$12:$D$17,0)</f>
        <v>#N/A</v>
      </c>
      <c r="AW95" s="6" t="e">
        <f>MATCH('Respostas do Formulário 1'!AW93,Escalas!$D$12:$D$17,0)</f>
        <v>#N/A</v>
      </c>
      <c r="AX95" s="6" t="e">
        <f>MATCH('Respostas do Formulário 1'!AX93,Escalas!$D$12:$D$17,0)</f>
        <v>#N/A</v>
      </c>
      <c r="AY95" s="6" t="e">
        <f>MATCH('Respostas do Formulário 1'!AY93,Escalas!$D$12:$D$17,0)</f>
        <v>#N/A</v>
      </c>
      <c r="AZ95" s="6" t="e">
        <f>MATCH('Respostas do Formulário 1'!AZ93,Escalas!$D$12:$D$17,0)</f>
        <v>#N/A</v>
      </c>
      <c r="BA95" s="6" t="e">
        <f>MATCH('Respostas do Formulário 1'!BA93,Escalas!$D$12:$D$17,0)</f>
        <v>#N/A</v>
      </c>
      <c r="BB95" s="6" t="e">
        <f>MATCH('Respostas do Formulário 1'!BB93,Escalas!$D$12:$D$17,0)</f>
        <v>#N/A</v>
      </c>
      <c r="BC95" s="6" t="e">
        <f>MATCH('Respostas do Formulário 1'!BC93,Escalas!$D$12:$D$17,0)</f>
        <v>#N/A</v>
      </c>
      <c r="BD95" s="6" t="e">
        <f>MATCH('Respostas do Formulário 1'!BD93,Escalas!$D$12:$D$17,0)</f>
        <v>#N/A</v>
      </c>
      <c r="BE95" s="6" t="e">
        <f>MATCH('Respostas do Formulário 1'!BE93,Escalas!$D$12:$D$17,0)</f>
        <v>#N/A</v>
      </c>
    </row>
    <row r="96" spans="6:57" x14ac:dyDescent="0.25">
      <c r="F96" s="6" t="e">
        <f>MATCH('Respostas do Formulário 1'!F94,Escalas!$D$4:$D$9,0)</f>
        <v>#N/A</v>
      </c>
      <c r="G96" s="6" t="e">
        <f>MATCH('Respostas do Formulário 1'!G94,Escalas!$D$4:$D$9,0)</f>
        <v>#N/A</v>
      </c>
      <c r="H96" s="6" t="e">
        <f>MATCH('Respostas do Formulário 1'!H94,Escalas!$D$4:$D$9,0)</f>
        <v>#N/A</v>
      </c>
      <c r="I96" s="6" t="e">
        <f>MATCH('Respostas do Formulário 1'!I94,Escalas!$D$4:$D$9,0)</f>
        <v>#N/A</v>
      </c>
      <c r="J96" s="6" t="e">
        <f>MATCH('Respostas do Formulário 1'!J94,Escalas!$D$4:$D$9,0)</f>
        <v>#N/A</v>
      </c>
      <c r="K96" s="6" t="e">
        <f>MATCH('Respostas do Formulário 1'!K94,Escalas!$D$4:$D$9,0)</f>
        <v>#N/A</v>
      </c>
      <c r="L96" s="6" t="e">
        <f>MATCH('Respostas do Formulário 1'!L94,Escalas!$D$4:$D$9,0)</f>
        <v>#N/A</v>
      </c>
      <c r="M96" s="6" t="e">
        <f>MATCH('Respostas do Formulário 1'!M94,Escalas!$D$12:$D$17,0)</f>
        <v>#N/A</v>
      </c>
      <c r="N96" s="6" t="e">
        <f>MATCH('Respostas do Formulário 1'!N94,Escalas!$D$12:$D$17,0)</f>
        <v>#N/A</v>
      </c>
      <c r="O96" s="6" t="e">
        <f>MATCH('Respostas do Formulário 1'!O94,Escalas!$D$12:$D$17,0)</f>
        <v>#N/A</v>
      </c>
      <c r="P96" s="6" t="e">
        <f>MATCH('Respostas do Formulário 1'!P94,Escalas!$D$12:$D$17,0)</f>
        <v>#N/A</v>
      </c>
      <c r="Q96" s="6" t="e">
        <f>MATCH('Respostas do Formulário 1'!Q94,Escalas!$D$12:$D$17,0)</f>
        <v>#N/A</v>
      </c>
      <c r="R96" s="6" t="e">
        <f>MATCH('Respostas do Formulário 1'!R94,Escalas!$D$12:$D$17,0)</f>
        <v>#N/A</v>
      </c>
      <c r="S96" s="6" t="e">
        <f>MATCH('Respostas do Formulário 1'!S94,Escalas!$D$12:$D$17,0)</f>
        <v>#N/A</v>
      </c>
      <c r="T96" s="6" t="e">
        <f>MATCH('Respostas do Formulário 1'!T94,Escalas!$D$12:$D$17,0)</f>
        <v>#N/A</v>
      </c>
      <c r="U96" s="6" t="e">
        <f>MATCH('Respostas do Formulário 1'!U94,Escalas!$D$12:$D$17,0)</f>
        <v>#N/A</v>
      </c>
      <c r="V96" s="6" t="e">
        <f>MATCH('Respostas do Formulário 1'!V94,Escalas!$D$12:$D$17,0)</f>
        <v>#N/A</v>
      </c>
      <c r="W96" s="6" t="e">
        <f>MATCH('Respostas do Formulário 1'!W94,Escalas!$D$12:$D$17,0)</f>
        <v>#N/A</v>
      </c>
      <c r="X96" s="6" t="e">
        <f>MATCH('Respostas do Formulário 1'!X94,Escalas!$D$12:$D$17,0)</f>
        <v>#N/A</v>
      </c>
      <c r="Y96" s="6" t="e">
        <f>MATCH('Respostas do Formulário 1'!Y94,Escalas!$D$12:$D$17,0)</f>
        <v>#N/A</v>
      </c>
      <c r="Z96" s="6" t="e">
        <f>MATCH('Respostas do Formulário 1'!Z94,Escalas!$D$12:$D$17,0)</f>
        <v>#N/A</v>
      </c>
      <c r="AA96" s="6" t="e">
        <f>MATCH('Respostas do Formulário 1'!AA94,Escalas!$D$12:$D$17,0)</f>
        <v>#N/A</v>
      </c>
      <c r="AB96" s="6" t="e">
        <f>MATCH('Respostas do Formulário 1'!AB94,Escalas!$D$12:$D$17,0)</f>
        <v>#N/A</v>
      </c>
      <c r="AC96" s="6" t="e">
        <f>MATCH('Respostas do Formulário 1'!AC94,Escalas!$D$12:$D$17,0)</f>
        <v>#N/A</v>
      </c>
      <c r="AD96" s="6" t="e">
        <f>MATCH('Respostas do Formulário 1'!AD94,Escalas!$D$12:$D$17,0)</f>
        <v>#N/A</v>
      </c>
      <c r="AE96" s="6" t="e">
        <f>MATCH('Respostas do Formulário 1'!AE94,Escalas!$D$12:$D$17,0)</f>
        <v>#N/A</v>
      </c>
      <c r="AF96" s="6" t="e">
        <f>MATCH('Respostas do Formulário 1'!AF94,Escalas!$D$12:$D$17,0)</f>
        <v>#N/A</v>
      </c>
      <c r="AG96" s="6" t="e">
        <f>MATCH('Respostas do Formulário 1'!AG94,Escalas!$D$12:$D$17,0)</f>
        <v>#N/A</v>
      </c>
      <c r="AH96" s="6" t="e">
        <f>MATCH('Respostas do Formulário 1'!AH94,Escalas!$D$12:$D$17,0)</f>
        <v>#N/A</v>
      </c>
      <c r="AI96" s="6" t="e">
        <f>MATCH('Respostas do Formulário 1'!AI94,Escalas!$D$12:$D$17,0)</f>
        <v>#N/A</v>
      </c>
      <c r="AJ96" s="6" t="e">
        <f>MATCH('Respostas do Formulário 1'!AJ94,Escalas!$D$12:$D$17,0)</f>
        <v>#N/A</v>
      </c>
      <c r="AK96" s="6" t="e">
        <f>MATCH('Respostas do Formulário 1'!AK94,Escalas!$D$12:$D$17,0)</f>
        <v>#N/A</v>
      </c>
      <c r="AL96" s="6" t="e">
        <f>MATCH('Respostas do Formulário 1'!AL94,Escalas!$D$12:$D$17,0)</f>
        <v>#N/A</v>
      </c>
      <c r="AM96" s="6" t="e">
        <f>MATCH('Respostas do Formulário 1'!AM94,Escalas!$D$12:$D$17,0)</f>
        <v>#N/A</v>
      </c>
      <c r="AN96" s="6" t="e">
        <f>MATCH('Respostas do Formulário 1'!AN94,Escalas!$D$12:$D$17,0)</f>
        <v>#N/A</v>
      </c>
      <c r="AO96" s="6" t="e">
        <f>MATCH('Respostas do Formulário 1'!AO94,Escalas!$D$12:$D$17,0)</f>
        <v>#N/A</v>
      </c>
      <c r="AP96" s="6" t="e">
        <f>MATCH('Respostas do Formulário 1'!AP94,Escalas!$D$12:$D$17,0)</f>
        <v>#N/A</v>
      </c>
      <c r="AQ96" s="6" t="e">
        <f>MATCH('Respostas do Formulário 1'!AQ94,Escalas!$D$12:$D$17,0)</f>
        <v>#N/A</v>
      </c>
      <c r="AR96" s="6" t="e">
        <f>MATCH('Respostas do Formulário 1'!AR94,Escalas!$D$12:$D$17,0)</f>
        <v>#N/A</v>
      </c>
      <c r="AS96" s="6" t="e">
        <f>MATCH('Respostas do Formulário 1'!AS94,Escalas!$D$12:$D$17,0)</f>
        <v>#N/A</v>
      </c>
      <c r="AT96" s="6" t="e">
        <f>MATCH('Respostas do Formulário 1'!AT94,Escalas!$D$12:$D$17,0)</f>
        <v>#N/A</v>
      </c>
      <c r="AU96" s="6" t="e">
        <f>MATCH('Respostas do Formulário 1'!AU94,Escalas!$D$12:$D$17,0)</f>
        <v>#N/A</v>
      </c>
      <c r="AV96" s="6" t="e">
        <f>MATCH('Respostas do Formulário 1'!AV94,Escalas!$D$12:$D$17,0)</f>
        <v>#N/A</v>
      </c>
      <c r="AW96" s="6" t="e">
        <f>MATCH('Respostas do Formulário 1'!AW94,Escalas!$D$12:$D$17,0)</f>
        <v>#N/A</v>
      </c>
      <c r="AX96" s="6" t="e">
        <f>MATCH('Respostas do Formulário 1'!AX94,Escalas!$D$12:$D$17,0)</f>
        <v>#N/A</v>
      </c>
      <c r="AY96" s="6" t="e">
        <f>MATCH('Respostas do Formulário 1'!AY94,Escalas!$D$12:$D$17,0)</f>
        <v>#N/A</v>
      </c>
      <c r="AZ96" s="6" t="e">
        <f>MATCH('Respostas do Formulário 1'!AZ94,Escalas!$D$12:$D$17,0)</f>
        <v>#N/A</v>
      </c>
      <c r="BA96" s="6" t="e">
        <f>MATCH('Respostas do Formulário 1'!BA94,Escalas!$D$12:$D$17,0)</f>
        <v>#N/A</v>
      </c>
      <c r="BB96" s="6" t="e">
        <f>MATCH('Respostas do Formulário 1'!BB94,Escalas!$D$12:$D$17,0)</f>
        <v>#N/A</v>
      </c>
      <c r="BC96" s="6" t="e">
        <f>MATCH('Respostas do Formulário 1'!BC94,Escalas!$D$12:$D$17,0)</f>
        <v>#N/A</v>
      </c>
      <c r="BD96" s="6" t="e">
        <f>MATCH('Respostas do Formulário 1'!BD94,Escalas!$D$12:$D$17,0)</f>
        <v>#N/A</v>
      </c>
      <c r="BE96" s="6" t="e">
        <f>MATCH('Respostas do Formulário 1'!BE94,Escalas!$D$12:$D$17,0)</f>
        <v>#N/A</v>
      </c>
    </row>
    <row r="97" spans="6:57" x14ac:dyDescent="0.25">
      <c r="F97" s="6" t="e">
        <f>MATCH('Respostas do Formulário 1'!F95,Escalas!$D$4:$D$9,0)</f>
        <v>#N/A</v>
      </c>
      <c r="G97" s="6" t="e">
        <f>MATCH('Respostas do Formulário 1'!G95,Escalas!$D$4:$D$9,0)</f>
        <v>#N/A</v>
      </c>
      <c r="H97" s="6" t="e">
        <f>MATCH('Respostas do Formulário 1'!H95,Escalas!$D$4:$D$9,0)</f>
        <v>#N/A</v>
      </c>
      <c r="I97" s="6" t="e">
        <f>MATCH('Respostas do Formulário 1'!I95,Escalas!$D$4:$D$9,0)</f>
        <v>#N/A</v>
      </c>
      <c r="J97" s="6" t="e">
        <f>MATCH('Respostas do Formulário 1'!J95,Escalas!$D$4:$D$9,0)</f>
        <v>#N/A</v>
      </c>
      <c r="K97" s="6" t="e">
        <f>MATCH('Respostas do Formulário 1'!K95,Escalas!$D$4:$D$9,0)</f>
        <v>#N/A</v>
      </c>
      <c r="L97" s="6" t="e">
        <f>MATCH('Respostas do Formulário 1'!L95,Escalas!$D$4:$D$9,0)</f>
        <v>#N/A</v>
      </c>
      <c r="M97" s="6" t="e">
        <f>MATCH('Respostas do Formulário 1'!M95,Escalas!$D$12:$D$17,0)</f>
        <v>#N/A</v>
      </c>
      <c r="N97" s="6" t="e">
        <f>MATCH('Respostas do Formulário 1'!N95,Escalas!$D$12:$D$17,0)</f>
        <v>#N/A</v>
      </c>
      <c r="O97" s="6" t="e">
        <f>MATCH('Respostas do Formulário 1'!O95,Escalas!$D$12:$D$17,0)</f>
        <v>#N/A</v>
      </c>
      <c r="P97" s="6" t="e">
        <f>MATCH('Respostas do Formulário 1'!P95,Escalas!$D$12:$D$17,0)</f>
        <v>#N/A</v>
      </c>
      <c r="Q97" s="6" t="e">
        <f>MATCH('Respostas do Formulário 1'!Q95,Escalas!$D$12:$D$17,0)</f>
        <v>#N/A</v>
      </c>
      <c r="R97" s="6" t="e">
        <f>MATCH('Respostas do Formulário 1'!R95,Escalas!$D$12:$D$17,0)</f>
        <v>#N/A</v>
      </c>
      <c r="S97" s="6" t="e">
        <f>MATCH('Respostas do Formulário 1'!S95,Escalas!$D$12:$D$17,0)</f>
        <v>#N/A</v>
      </c>
      <c r="T97" s="6" t="e">
        <f>MATCH('Respostas do Formulário 1'!T95,Escalas!$D$12:$D$17,0)</f>
        <v>#N/A</v>
      </c>
      <c r="U97" s="6" t="e">
        <f>MATCH('Respostas do Formulário 1'!U95,Escalas!$D$12:$D$17,0)</f>
        <v>#N/A</v>
      </c>
      <c r="V97" s="6" t="e">
        <f>MATCH('Respostas do Formulário 1'!V95,Escalas!$D$12:$D$17,0)</f>
        <v>#N/A</v>
      </c>
      <c r="W97" s="6" t="e">
        <f>MATCH('Respostas do Formulário 1'!W95,Escalas!$D$12:$D$17,0)</f>
        <v>#N/A</v>
      </c>
      <c r="X97" s="6" t="e">
        <f>MATCH('Respostas do Formulário 1'!X95,Escalas!$D$12:$D$17,0)</f>
        <v>#N/A</v>
      </c>
      <c r="Y97" s="6" t="e">
        <f>MATCH('Respostas do Formulário 1'!Y95,Escalas!$D$12:$D$17,0)</f>
        <v>#N/A</v>
      </c>
      <c r="Z97" s="6" t="e">
        <f>MATCH('Respostas do Formulário 1'!Z95,Escalas!$D$12:$D$17,0)</f>
        <v>#N/A</v>
      </c>
      <c r="AA97" s="6" t="e">
        <f>MATCH('Respostas do Formulário 1'!AA95,Escalas!$D$12:$D$17,0)</f>
        <v>#N/A</v>
      </c>
      <c r="AB97" s="6" t="e">
        <f>MATCH('Respostas do Formulário 1'!AB95,Escalas!$D$12:$D$17,0)</f>
        <v>#N/A</v>
      </c>
      <c r="AC97" s="6" t="e">
        <f>MATCH('Respostas do Formulário 1'!AC95,Escalas!$D$12:$D$17,0)</f>
        <v>#N/A</v>
      </c>
      <c r="AD97" s="6" t="e">
        <f>MATCH('Respostas do Formulário 1'!AD95,Escalas!$D$12:$D$17,0)</f>
        <v>#N/A</v>
      </c>
      <c r="AE97" s="6" t="e">
        <f>MATCH('Respostas do Formulário 1'!AE95,Escalas!$D$12:$D$17,0)</f>
        <v>#N/A</v>
      </c>
      <c r="AF97" s="6" t="e">
        <f>MATCH('Respostas do Formulário 1'!AF95,Escalas!$D$12:$D$17,0)</f>
        <v>#N/A</v>
      </c>
      <c r="AG97" s="6" t="e">
        <f>MATCH('Respostas do Formulário 1'!AG95,Escalas!$D$12:$D$17,0)</f>
        <v>#N/A</v>
      </c>
      <c r="AH97" s="6" t="e">
        <f>MATCH('Respostas do Formulário 1'!AH95,Escalas!$D$12:$D$17,0)</f>
        <v>#N/A</v>
      </c>
      <c r="AI97" s="6" t="e">
        <f>MATCH('Respostas do Formulário 1'!AI95,Escalas!$D$12:$D$17,0)</f>
        <v>#N/A</v>
      </c>
      <c r="AJ97" s="6" t="e">
        <f>MATCH('Respostas do Formulário 1'!AJ95,Escalas!$D$12:$D$17,0)</f>
        <v>#N/A</v>
      </c>
      <c r="AK97" s="6" t="e">
        <f>MATCH('Respostas do Formulário 1'!AK95,Escalas!$D$12:$D$17,0)</f>
        <v>#N/A</v>
      </c>
      <c r="AL97" s="6" t="e">
        <f>MATCH('Respostas do Formulário 1'!AL95,Escalas!$D$12:$D$17,0)</f>
        <v>#N/A</v>
      </c>
      <c r="AM97" s="6" t="e">
        <f>MATCH('Respostas do Formulário 1'!AM95,Escalas!$D$12:$D$17,0)</f>
        <v>#N/A</v>
      </c>
      <c r="AN97" s="6" t="e">
        <f>MATCH('Respostas do Formulário 1'!AN95,Escalas!$D$12:$D$17,0)</f>
        <v>#N/A</v>
      </c>
      <c r="AO97" s="6" t="e">
        <f>MATCH('Respostas do Formulário 1'!AO95,Escalas!$D$12:$D$17,0)</f>
        <v>#N/A</v>
      </c>
      <c r="AP97" s="6" t="e">
        <f>MATCH('Respostas do Formulário 1'!AP95,Escalas!$D$12:$D$17,0)</f>
        <v>#N/A</v>
      </c>
      <c r="AQ97" s="6" t="e">
        <f>MATCH('Respostas do Formulário 1'!AQ95,Escalas!$D$12:$D$17,0)</f>
        <v>#N/A</v>
      </c>
      <c r="AR97" s="6" t="e">
        <f>MATCH('Respostas do Formulário 1'!AR95,Escalas!$D$12:$D$17,0)</f>
        <v>#N/A</v>
      </c>
      <c r="AS97" s="6" t="e">
        <f>MATCH('Respostas do Formulário 1'!AS95,Escalas!$D$12:$D$17,0)</f>
        <v>#N/A</v>
      </c>
      <c r="AT97" s="6" t="e">
        <f>MATCH('Respostas do Formulário 1'!AT95,Escalas!$D$12:$D$17,0)</f>
        <v>#N/A</v>
      </c>
      <c r="AU97" s="6" t="e">
        <f>MATCH('Respostas do Formulário 1'!AU95,Escalas!$D$12:$D$17,0)</f>
        <v>#N/A</v>
      </c>
      <c r="AV97" s="6" t="e">
        <f>MATCH('Respostas do Formulário 1'!AV95,Escalas!$D$12:$D$17,0)</f>
        <v>#N/A</v>
      </c>
      <c r="AW97" s="6" t="e">
        <f>MATCH('Respostas do Formulário 1'!AW95,Escalas!$D$12:$D$17,0)</f>
        <v>#N/A</v>
      </c>
      <c r="AX97" s="6" t="e">
        <f>MATCH('Respostas do Formulário 1'!AX95,Escalas!$D$12:$D$17,0)</f>
        <v>#N/A</v>
      </c>
      <c r="AY97" s="6" t="e">
        <f>MATCH('Respostas do Formulário 1'!AY95,Escalas!$D$12:$D$17,0)</f>
        <v>#N/A</v>
      </c>
      <c r="AZ97" s="6" t="e">
        <f>MATCH('Respostas do Formulário 1'!AZ95,Escalas!$D$12:$D$17,0)</f>
        <v>#N/A</v>
      </c>
      <c r="BA97" s="6" t="e">
        <f>MATCH('Respostas do Formulário 1'!BA95,Escalas!$D$12:$D$17,0)</f>
        <v>#N/A</v>
      </c>
      <c r="BB97" s="6" t="e">
        <f>MATCH('Respostas do Formulário 1'!BB95,Escalas!$D$12:$D$17,0)</f>
        <v>#N/A</v>
      </c>
      <c r="BC97" s="6" t="e">
        <f>MATCH('Respostas do Formulário 1'!BC95,Escalas!$D$12:$D$17,0)</f>
        <v>#N/A</v>
      </c>
      <c r="BD97" s="6" t="e">
        <f>MATCH('Respostas do Formulário 1'!BD95,Escalas!$D$12:$D$17,0)</f>
        <v>#N/A</v>
      </c>
      <c r="BE97" s="6" t="e">
        <f>MATCH('Respostas do Formulário 1'!BE95,Escalas!$D$12:$D$17,0)</f>
        <v>#N/A</v>
      </c>
    </row>
    <row r="98" spans="6:57" x14ac:dyDescent="0.25">
      <c r="F98" s="6" t="e">
        <f>MATCH('Respostas do Formulário 1'!F96,Escalas!$D$4:$D$9,0)</f>
        <v>#N/A</v>
      </c>
      <c r="G98" s="6" t="e">
        <f>MATCH('Respostas do Formulário 1'!G96,Escalas!$D$4:$D$9,0)</f>
        <v>#N/A</v>
      </c>
      <c r="H98" s="6" t="e">
        <f>MATCH('Respostas do Formulário 1'!H96,Escalas!$D$4:$D$9,0)</f>
        <v>#N/A</v>
      </c>
      <c r="I98" s="6" t="e">
        <f>MATCH('Respostas do Formulário 1'!I96,Escalas!$D$4:$D$9,0)</f>
        <v>#N/A</v>
      </c>
      <c r="J98" s="6" t="e">
        <f>MATCH('Respostas do Formulário 1'!J96,Escalas!$D$4:$D$9,0)</f>
        <v>#N/A</v>
      </c>
      <c r="K98" s="6" t="e">
        <f>MATCH('Respostas do Formulário 1'!K96,Escalas!$D$4:$D$9,0)</f>
        <v>#N/A</v>
      </c>
      <c r="L98" s="6" t="e">
        <f>MATCH('Respostas do Formulário 1'!L96,Escalas!$D$4:$D$9,0)</f>
        <v>#N/A</v>
      </c>
      <c r="M98" s="6" t="e">
        <f>MATCH('Respostas do Formulário 1'!M96,Escalas!$D$12:$D$17,0)</f>
        <v>#N/A</v>
      </c>
      <c r="N98" s="6" t="e">
        <f>MATCH('Respostas do Formulário 1'!N96,Escalas!$D$12:$D$17,0)</f>
        <v>#N/A</v>
      </c>
      <c r="O98" s="6" t="e">
        <f>MATCH('Respostas do Formulário 1'!O96,Escalas!$D$12:$D$17,0)</f>
        <v>#N/A</v>
      </c>
      <c r="P98" s="6" t="e">
        <f>MATCH('Respostas do Formulário 1'!P96,Escalas!$D$12:$D$17,0)</f>
        <v>#N/A</v>
      </c>
      <c r="Q98" s="6" t="e">
        <f>MATCH('Respostas do Formulário 1'!Q96,Escalas!$D$12:$D$17,0)</f>
        <v>#N/A</v>
      </c>
      <c r="R98" s="6" t="e">
        <f>MATCH('Respostas do Formulário 1'!R96,Escalas!$D$12:$D$17,0)</f>
        <v>#N/A</v>
      </c>
      <c r="S98" s="6" t="e">
        <f>MATCH('Respostas do Formulário 1'!S96,Escalas!$D$12:$D$17,0)</f>
        <v>#N/A</v>
      </c>
      <c r="T98" s="6" t="e">
        <f>MATCH('Respostas do Formulário 1'!T96,Escalas!$D$12:$D$17,0)</f>
        <v>#N/A</v>
      </c>
      <c r="U98" s="6" t="e">
        <f>MATCH('Respostas do Formulário 1'!U96,Escalas!$D$12:$D$17,0)</f>
        <v>#N/A</v>
      </c>
      <c r="V98" s="6" t="e">
        <f>MATCH('Respostas do Formulário 1'!V96,Escalas!$D$12:$D$17,0)</f>
        <v>#N/A</v>
      </c>
      <c r="W98" s="6" t="e">
        <f>MATCH('Respostas do Formulário 1'!W96,Escalas!$D$12:$D$17,0)</f>
        <v>#N/A</v>
      </c>
      <c r="X98" s="6" t="e">
        <f>MATCH('Respostas do Formulário 1'!X96,Escalas!$D$12:$D$17,0)</f>
        <v>#N/A</v>
      </c>
      <c r="Y98" s="6" t="e">
        <f>MATCH('Respostas do Formulário 1'!Y96,Escalas!$D$12:$D$17,0)</f>
        <v>#N/A</v>
      </c>
      <c r="Z98" s="6" t="e">
        <f>MATCH('Respostas do Formulário 1'!Z96,Escalas!$D$12:$D$17,0)</f>
        <v>#N/A</v>
      </c>
      <c r="AA98" s="6" t="e">
        <f>MATCH('Respostas do Formulário 1'!AA96,Escalas!$D$12:$D$17,0)</f>
        <v>#N/A</v>
      </c>
      <c r="AB98" s="6" t="e">
        <f>MATCH('Respostas do Formulário 1'!AB96,Escalas!$D$12:$D$17,0)</f>
        <v>#N/A</v>
      </c>
      <c r="AC98" s="6" t="e">
        <f>MATCH('Respostas do Formulário 1'!AC96,Escalas!$D$12:$D$17,0)</f>
        <v>#N/A</v>
      </c>
      <c r="AD98" s="6" t="e">
        <f>MATCH('Respostas do Formulário 1'!AD96,Escalas!$D$12:$D$17,0)</f>
        <v>#N/A</v>
      </c>
      <c r="AE98" s="6" t="e">
        <f>MATCH('Respostas do Formulário 1'!AE96,Escalas!$D$12:$D$17,0)</f>
        <v>#N/A</v>
      </c>
      <c r="AF98" s="6" t="e">
        <f>MATCH('Respostas do Formulário 1'!AF96,Escalas!$D$12:$D$17,0)</f>
        <v>#N/A</v>
      </c>
      <c r="AG98" s="6" t="e">
        <f>MATCH('Respostas do Formulário 1'!AG96,Escalas!$D$12:$D$17,0)</f>
        <v>#N/A</v>
      </c>
      <c r="AH98" s="6" t="e">
        <f>MATCH('Respostas do Formulário 1'!AH96,Escalas!$D$12:$D$17,0)</f>
        <v>#N/A</v>
      </c>
      <c r="AI98" s="6" t="e">
        <f>MATCH('Respostas do Formulário 1'!AI96,Escalas!$D$12:$D$17,0)</f>
        <v>#N/A</v>
      </c>
      <c r="AJ98" s="6" t="e">
        <f>MATCH('Respostas do Formulário 1'!AJ96,Escalas!$D$12:$D$17,0)</f>
        <v>#N/A</v>
      </c>
      <c r="AK98" s="6" t="e">
        <f>MATCH('Respostas do Formulário 1'!AK96,Escalas!$D$12:$D$17,0)</f>
        <v>#N/A</v>
      </c>
      <c r="AL98" s="6" t="e">
        <f>MATCH('Respostas do Formulário 1'!AL96,Escalas!$D$12:$D$17,0)</f>
        <v>#N/A</v>
      </c>
      <c r="AM98" s="6" t="e">
        <f>MATCH('Respostas do Formulário 1'!AM96,Escalas!$D$12:$D$17,0)</f>
        <v>#N/A</v>
      </c>
      <c r="AN98" s="6" t="e">
        <f>MATCH('Respostas do Formulário 1'!AN96,Escalas!$D$12:$D$17,0)</f>
        <v>#N/A</v>
      </c>
      <c r="AO98" s="6" t="e">
        <f>MATCH('Respostas do Formulário 1'!AO96,Escalas!$D$12:$D$17,0)</f>
        <v>#N/A</v>
      </c>
      <c r="AP98" s="6" t="e">
        <f>MATCH('Respostas do Formulário 1'!AP96,Escalas!$D$12:$D$17,0)</f>
        <v>#N/A</v>
      </c>
      <c r="AQ98" s="6" t="e">
        <f>MATCH('Respostas do Formulário 1'!AQ96,Escalas!$D$12:$D$17,0)</f>
        <v>#N/A</v>
      </c>
      <c r="AR98" s="6" t="e">
        <f>MATCH('Respostas do Formulário 1'!AR96,Escalas!$D$12:$D$17,0)</f>
        <v>#N/A</v>
      </c>
      <c r="AS98" s="6" t="e">
        <f>MATCH('Respostas do Formulário 1'!AS96,Escalas!$D$12:$D$17,0)</f>
        <v>#N/A</v>
      </c>
      <c r="AT98" s="6" t="e">
        <f>MATCH('Respostas do Formulário 1'!AT96,Escalas!$D$12:$D$17,0)</f>
        <v>#N/A</v>
      </c>
      <c r="AU98" s="6" t="e">
        <f>MATCH('Respostas do Formulário 1'!AU96,Escalas!$D$12:$D$17,0)</f>
        <v>#N/A</v>
      </c>
      <c r="AV98" s="6" t="e">
        <f>MATCH('Respostas do Formulário 1'!AV96,Escalas!$D$12:$D$17,0)</f>
        <v>#N/A</v>
      </c>
      <c r="AW98" s="6" t="e">
        <f>MATCH('Respostas do Formulário 1'!AW96,Escalas!$D$12:$D$17,0)</f>
        <v>#N/A</v>
      </c>
      <c r="AX98" s="6" t="e">
        <f>MATCH('Respostas do Formulário 1'!AX96,Escalas!$D$12:$D$17,0)</f>
        <v>#N/A</v>
      </c>
      <c r="AY98" s="6" t="e">
        <f>MATCH('Respostas do Formulário 1'!AY96,Escalas!$D$12:$D$17,0)</f>
        <v>#N/A</v>
      </c>
      <c r="AZ98" s="6" t="e">
        <f>MATCH('Respostas do Formulário 1'!AZ96,Escalas!$D$12:$D$17,0)</f>
        <v>#N/A</v>
      </c>
      <c r="BA98" s="6" t="e">
        <f>MATCH('Respostas do Formulário 1'!BA96,Escalas!$D$12:$D$17,0)</f>
        <v>#N/A</v>
      </c>
      <c r="BB98" s="6" t="e">
        <f>MATCH('Respostas do Formulário 1'!BB96,Escalas!$D$12:$D$17,0)</f>
        <v>#N/A</v>
      </c>
      <c r="BC98" s="6" t="e">
        <f>MATCH('Respostas do Formulário 1'!BC96,Escalas!$D$12:$D$17,0)</f>
        <v>#N/A</v>
      </c>
      <c r="BD98" s="6" t="e">
        <f>MATCH('Respostas do Formulário 1'!BD96,Escalas!$D$12:$D$17,0)</f>
        <v>#N/A</v>
      </c>
      <c r="BE98" s="6" t="e">
        <f>MATCH('Respostas do Formulário 1'!BE96,Escalas!$D$12:$D$17,0)</f>
        <v>#N/A</v>
      </c>
    </row>
    <row r="99" spans="6:57" x14ac:dyDescent="0.25">
      <c r="F99" s="6" t="e">
        <f>MATCH('Respostas do Formulário 1'!F97,Escalas!$D$4:$D$9,0)</f>
        <v>#N/A</v>
      </c>
      <c r="G99" s="6" t="e">
        <f>MATCH('Respostas do Formulário 1'!G97,Escalas!$D$4:$D$9,0)</f>
        <v>#N/A</v>
      </c>
      <c r="H99" s="6" t="e">
        <f>MATCH('Respostas do Formulário 1'!H97,Escalas!$D$4:$D$9,0)</f>
        <v>#N/A</v>
      </c>
      <c r="I99" s="6" t="e">
        <f>MATCH('Respostas do Formulário 1'!I97,Escalas!$D$4:$D$9,0)</f>
        <v>#N/A</v>
      </c>
      <c r="J99" s="6" t="e">
        <f>MATCH('Respostas do Formulário 1'!J97,Escalas!$D$4:$D$9,0)</f>
        <v>#N/A</v>
      </c>
      <c r="K99" s="6" t="e">
        <f>MATCH('Respostas do Formulário 1'!K97,Escalas!$D$4:$D$9,0)</f>
        <v>#N/A</v>
      </c>
      <c r="L99" s="6" t="e">
        <f>MATCH('Respostas do Formulário 1'!L97,Escalas!$D$4:$D$9,0)</f>
        <v>#N/A</v>
      </c>
      <c r="M99" s="6" t="e">
        <f>MATCH('Respostas do Formulário 1'!M97,Escalas!$D$12:$D$17,0)</f>
        <v>#N/A</v>
      </c>
      <c r="N99" s="6" t="e">
        <f>MATCH('Respostas do Formulário 1'!N97,Escalas!$D$12:$D$17,0)</f>
        <v>#N/A</v>
      </c>
      <c r="O99" s="6" t="e">
        <f>MATCH('Respostas do Formulário 1'!O97,Escalas!$D$12:$D$17,0)</f>
        <v>#N/A</v>
      </c>
      <c r="P99" s="6" t="e">
        <f>MATCH('Respostas do Formulário 1'!P97,Escalas!$D$12:$D$17,0)</f>
        <v>#N/A</v>
      </c>
      <c r="Q99" s="6" t="e">
        <f>MATCH('Respostas do Formulário 1'!Q97,Escalas!$D$12:$D$17,0)</f>
        <v>#N/A</v>
      </c>
      <c r="R99" s="6" t="e">
        <f>MATCH('Respostas do Formulário 1'!R97,Escalas!$D$12:$D$17,0)</f>
        <v>#N/A</v>
      </c>
      <c r="S99" s="6" t="e">
        <f>MATCH('Respostas do Formulário 1'!S97,Escalas!$D$12:$D$17,0)</f>
        <v>#N/A</v>
      </c>
      <c r="T99" s="6" t="e">
        <f>MATCH('Respostas do Formulário 1'!T97,Escalas!$D$12:$D$17,0)</f>
        <v>#N/A</v>
      </c>
      <c r="U99" s="6" t="e">
        <f>MATCH('Respostas do Formulário 1'!U97,Escalas!$D$12:$D$17,0)</f>
        <v>#N/A</v>
      </c>
      <c r="V99" s="6" t="e">
        <f>MATCH('Respostas do Formulário 1'!V97,Escalas!$D$12:$D$17,0)</f>
        <v>#N/A</v>
      </c>
      <c r="W99" s="6" t="e">
        <f>MATCH('Respostas do Formulário 1'!W97,Escalas!$D$12:$D$17,0)</f>
        <v>#N/A</v>
      </c>
      <c r="X99" s="6" t="e">
        <f>MATCH('Respostas do Formulário 1'!X97,Escalas!$D$12:$D$17,0)</f>
        <v>#N/A</v>
      </c>
      <c r="Y99" s="6" t="e">
        <f>MATCH('Respostas do Formulário 1'!Y97,Escalas!$D$12:$D$17,0)</f>
        <v>#N/A</v>
      </c>
      <c r="Z99" s="6" t="e">
        <f>MATCH('Respostas do Formulário 1'!Z97,Escalas!$D$12:$D$17,0)</f>
        <v>#N/A</v>
      </c>
      <c r="AA99" s="6" t="e">
        <f>MATCH('Respostas do Formulário 1'!AA97,Escalas!$D$12:$D$17,0)</f>
        <v>#N/A</v>
      </c>
      <c r="AB99" s="6" t="e">
        <f>MATCH('Respostas do Formulário 1'!AB97,Escalas!$D$12:$D$17,0)</f>
        <v>#N/A</v>
      </c>
      <c r="AC99" s="6" t="e">
        <f>MATCH('Respostas do Formulário 1'!AC97,Escalas!$D$12:$D$17,0)</f>
        <v>#N/A</v>
      </c>
      <c r="AD99" s="6" t="e">
        <f>MATCH('Respostas do Formulário 1'!AD97,Escalas!$D$12:$D$17,0)</f>
        <v>#N/A</v>
      </c>
      <c r="AE99" s="6" t="e">
        <f>MATCH('Respostas do Formulário 1'!AE97,Escalas!$D$12:$D$17,0)</f>
        <v>#N/A</v>
      </c>
      <c r="AF99" s="6" t="e">
        <f>MATCH('Respostas do Formulário 1'!AF97,Escalas!$D$12:$D$17,0)</f>
        <v>#N/A</v>
      </c>
      <c r="AG99" s="6" t="e">
        <f>MATCH('Respostas do Formulário 1'!AG97,Escalas!$D$12:$D$17,0)</f>
        <v>#N/A</v>
      </c>
      <c r="AH99" s="6" t="e">
        <f>MATCH('Respostas do Formulário 1'!AH97,Escalas!$D$12:$D$17,0)</f>
        <v>#N/A</v>
      </c>
      <c r="AI99" s="6" t="e">
        <f>MATCH('Respostas do Formulário 1'!AI97,Escalas!$D$12:$D$17,0)</f>
        <v>#N/A</v>
      </c>
      <c r="AJ99" s="6" t="e">
        <f>MATCH('Respostas do Formulário 1'!AJ97,Escalas!$D$12:$D$17,0)</f>
        <v>#N/A</v>
      </c>
      <c r="AK99" s="6" t="e">
        <f>MATCH('Respostas do Formulário 1'!AK97,Escalas!$D$12:$D$17,0)</f>
        <v>#N/A</v>
      </c>
      <c r="AL99" s="6" t="e">
        <f>MATCH('Respostas do Formulário 1'!AL97,Escalas!$D$12:$D$17,0)</f>
        <v>#N/A</v>
      </c>
      <c r="AM99" s="6" t="e">
        <f>MATCH('Respostas do Formulário 1'!AM97,Escalas!$D$12:$D$17,0)</f>
        <v>#N/A</v>
      </c>
      <c r="AN99" s="6" t="e">
        <f>MATCH('Respostas do Formulário 1'!AN97,Escalas!$D$12:$D$17,0)</f>
        <v>#N/A</v>
      </c>
      <c r="AO99" s="6" t="e">
        <f>MATCH('Respostas do Formulário 1'!AO97,Escalas!$D$12:$D$17,0)</f>
        <v>#N/A</v>
      </c>
      <c r="AP99" s="6" t="e">
        <f>MATCH('Respostas do Formulário 1'!AP97,Escalas!$D$12:$D$17,0)</f>
        <v>#N/A</v>
      </c>
      <c r="AQ99" s="6" t="e">
        <f>MATCH('Respostas do Formulário 1'!AQ97,Escalas!$D$12:$D$17,0)</f>
        <v>#N/A</v>
      </c>
      <c r="AR99" s="6" t="e">
        <f>MATCH('Respostas do Formulário 1'!AR97,Escalas!$D$12:$D$17,0)</f>
        <v>#N/A</v>
      </c>
      <c r="AS99" s="6" t="e">
        <f>MATCH('Respostas do Formulário 1'!AS97,Escalas!$D$12:$D$17,0)</f>
        <v>#N/A</v>
      </c>
      <c r="AT99" s="6" t="e">
        <f>MATCH('Respostas do Formulário 1'!AT97,Escalas!$D$12:$D$17,0)</f>
        <v>#N/A</v>
      </c>
      <c r="AU99" s="6" t="e">
        <f>MATCH('Respostas do Formulário 1'!AU97,Escalas!$D$12:$D$17,0)</f>
        <v>#N/A</v>
      </c>
      <c r="AV99" s="6" t="e">
        <f>MATCH('Respostas do Formulário 1'!AV97,Escalas!$D$12:$D$17,0)</f>
        <v>#N/A</v>
      </c>
      <c r="AW99" s="6" t="e">
        <f>MATCH('Respostas do Formulário 1'!AW97,Escalas!$D$12:$D$17,0)</f>
        <v>#N/A</v>
      </c>
      <c r="AX99" s="6" t="e">
        <f>MATCH('Respostas do Formulário 1'!AX97,Escalas!$D$12:$D$17,0)</f>
        <v>#N/A</v>
      </c>
      <c r="AY99" s="6" t="e">
        <f>MATCH('Respostas do Formulário 1'!AY97,Escalas!$D$12:$D$17,0)</f>
        <v>#N/A</v>
      </c>
      <c r="AZ99" s="6" t="e">
        <f>MATCH('Respostas do Formulário 1'!AZ97,Escalas!$D$12:$D$17,0)</f>
        <v>#N/A</v>
      </c>
      <c r="BA99" s="6" t="e">
        <f>MATCH('Respostas do Formulário 1'!BA97,Escalas!$D$12:$D$17,0)</f>
        <v>#N/A</v>
      </c>
      <c r="BB99" s="6" t="e">
        <f>MATCH('Respostas do Formulário 1'!BB97,Escalas!$D$12:$D$17,0)</f>
        <v>#N/A</v>
      </c>
      <c r="BC99" s="6" t="e">
        <f>MATCH('Respostas do Formulário 1'!BC97,Escalas!$D$12:$D$17,0)</f>
        <v>#N/A</v>
      </c>
      <c r="BD99" s="6" t="e">
        <f>MATCH('Respostas do Formulário 1'!BD97,Escalas!$D$12:$D$17,0)</f>
        <v>#N/A</v>
      </c>
      <c r="BE99" s="6" t="e">
        <f>MATCH('Respostas do Formulário 1'!BE97,Escalas!$D$12:$D$17,0)</f>
        <v>#N/A</v>
      </c>
    </row>
    <row r="100" spans="6:57" x14ac:dyDescent="0.25">
      <c r="F100" s="6" t="e">
        <f>MATCH('Respostas do Formulário 1'!F98,Escalas!$D$4:$D$9,0)</f>
        <v>#N/A</v>
      </c>
      <c r="G100" s="6" t="e">
        <f>MATCH('Respostas do Formulário 1'!G98,Escalas!$D$4:$D$9,0)</f>
        <v>#N/A</v>
      </c>
      <c r="H100" s="6" t="e">
        <f>MATCH('Respostas do Formulário 1'!H98,Escalas!$D$4:$D$9,0)</f>
        <v>#N/A</v>
      </c>
      <c r="I100" s="6" t="e">
        <f>MATCH('Respostas do Formulário 1'!I98,Escalas!$D$4:$D$9,0)</f>
        <v>#N/A</v>
      </c>
      <c r="J100" s="6" t="e">
        <f>MATCH('Respostas do Formulário 1'!J98,Escalas!$D$4:$D$9,0)</f>
        <v>#N/A</v>
      </c>
      <c r="K100" s="6" t="e">
        <f>MATCH('Respostas do Formulário 1'!K98,Escalas!$D$4:$D$9,0)</f>
        <v>#N/A</v>
      </c>
      <c r="L100" s="6" t="e">
        <f>MATCH('Respostas do Formulário 1'!L98,Escalas!$D$4:$D$9,0)</f>
        <v>#N/A</v>
      </c>
      <c r="M100" s="6" t="e">
        <f>MATCH('Respostas do Formulário 1'!M98,Escalas!$D$12:$D$17,0)</f>
        <v>#N/A</v>
      </c>
      <c r="N100" s="6" t="e">
        <f>MATCH('Respostas do Formulário 1'!N98,Escalas!$D$12:$D$17,0)</f>
        <v>#N/A</v>
      </c>
      <c r="O100" s="6" t="e">
        <f>MATCH('Respostas do Formulário 1'!O98,Escalas!$D$12:$D$17,0)</f>
        <v>#N/A</v>
      </c>
      <c r="P100" s="6" t="e">
        <f>MATCH('Respostas do Formulário 1'!P98,Escalas!$D$12:$D$17,0)</f>
        <v>#N/A</v>
      </c>
      <c r="Q100" s="6" t="e">
        <f>MATCH('Respostas do Formulário 1'!Q98,Escalas!$D$12:$D$17,0)</f>
        <v>#N/A</v>
      </c>
      <c r="R100" s="6" t="e">
        <f>MATCH('Respostas do Formulário 1'!R98,Escalas!$D$12:$D$17,0)</f>
        <v>#N/A</v>
      </c>
      <c r="S100" s="6" t="e">
        <f>MATCH('Respostas do Formulário 1'!S98,Escalas!$D$12:$D$17,0)</f>
        <v>#N/A</v>
      </c>
      <c r="T100" s="6" t="e">
        <f>MATCH('Respostas do Formulário 1'!T98,Escalas!$D$12:$D$17,0)</f>
        <v>#N/A</v>
      </c>
      <c r="U100" s="6" t="e">
        <f>MATCH('Respostas do Formulário 1'!U98,Escalas!$D$12:$D$17,0)</f>
        <v>#N/A</v>
      </c>
      <c r="V100" s="6" t="e">
        <f>MATCH('Respostas do Formulário 1'!V98,Escalas!$D$12:$D$17,0)</f>
        <v>#N/A</v>
      </c>
      <c r="W100" s="6" t="e">
        <f>MATCH('Respostas do Formulário 1'!W98,Escalas!$D$12:$D$17,0)</f>
        <v>#N/A</v>
      </c>
      <c r="X100" s="6" t="e">
        <f>MATCH('Respostas do Formulário 1'!X98,Escalas!$D$12:$D$17,0)</f>
        <v>#N/A</v>
      </c>
      <c r="Y100" s="6" t="e">
        <f>MATCH('Respostas do Formulário 1'!Y98,Escalas!$D$12:$D$17,0)</f>
        <v>#N/A</v>
      </c>
      <c r="Z100" s="6" t="e">
        <f>MATCH('Respostas do Formulário 1'!Z98,Escalas!$D$12:$D$17,0)</f>
        <v>#N/A</v>
      </c>
      <c r="AA100" s="6" t="e">
        <f>MATCH('Respostas do Formulário 1'!AA98,Escalas!$D$12:$D$17,0)</f>
        <v>#N/A</v>
      </c>
      <c r="AB100" s="6" t="e">
        <f>MATCH('Respostas do Formulário 1'!AB98,Escalas!$D$12:$D$17,0)</f>
        <v>#N/A</v>
      </c>
      <c r="AC100" s="6" t="e">
        <f>MATCH('Respostas do Formulário 1'!AC98,Escalas!$D$12:$D$17,0)</f>
        <v>#N/A</v>
      </c>
      <c r="AD100" s="6" t="e">
        <f>MATCH('Respostas do Formulário 1'!AD98,Escalas!$D$12:$D$17,0)</f>
        <v>#N/A</v>
      </c>
      <c r="AE100" s="6" t="e">
        <f>MATCH('Respostas do Formulário 1'!AE98,Escalas!$D$12:$D$17,0)</f>
        <v>#N/A</v>
      </c>
      <c r="AF100" s="6" t="e">
        <f>MATCH('Respostas do Formulário 1'!AF98,Escalas!$D$12:$D$17,0)</f>
        <v>#N/A</v>
      </c>
      <c r="AG100" s="6" t="e">
        <f>MATCH('Respostas do Formulário 1'!AG98,Escalas!$D$12:$D$17,0)</f>
        <v>#N/A</v>
      </c>
      <c r="AH100" s="6" t="e">
        <f>MATCH('Respostas do Formulário 1'!AH98,Escalas!$D$12:$D$17,0)</f>
        <v>#N/A</v>
      </c>
      <c r="AI100" s="6" t="e">
        <f>MATCH('Respostas do Formulário 1'!AI98,Escalas!$D$12:$D$17,0)</f>
        <v>#N/A</v>
      </c>
      <c r="AJ100" s="6" t="e">
        <f>MATCH('Respostas do Formulário 1'!AJ98,Escalas!$D$12:$D$17,0)</f>
        <v>#N/A</v>
      </c>
      <c r="AK100" s="6" t="e">
        <f>MATCH('Respostas do Formulário 1'!AK98,Escalas!$D$12:$D$17,0)</f>
        <v>#N/A</v>
      </c>
      <c r="AL100" s="6" t="e">
        <f>MATCH('Respostas do Formulário 1'!AL98,Escalas!$D$12:$D$17,0)</f>
        <v>#N/A</v>
      </c>
      <c r="AM100" s="6" t="e">
        <f>MATCH('Respostas do Formulário 1'!AM98,Escalas!$D$12:$D$17,0)</f>
        <v>#N/A</v>
      </c>
      <c r="AN100" s="6" t="e">
        <f>MATCH('Respostas do Formulário 1'!AN98,Escalas!$D$12:$D$17,0)</f>
        <v>#N/A</v>
      </c>
      <c r="AO100" s="6" t="e">
        <f>MATCH('Respostas do Formulário 1'!AO98,Escalas!$D$12:$D$17,0)</f>
        <v>#N/A</v>
      </c>
      <c r="AP100" s="6" t="e">
        <f>MATCH('Respostas do Formulário 1'!AP98,Escalas!$D$12:$D$17,0)</f>
        <v>#N/A</v>
      </c>
      <c r="AQ100" s="6" t="e">
        <f>MATCH('Respostas do Formulário 1'!AQ98,Escalas!$D$12:$D$17,0)</f>
        <v>#N/A</v>
      </c>
      <c r="AR100" s="6" t="e">
        <f>MATCH('Respostas do Formulário 1'!AR98,Escalas!$D$12:$D$17,0)</f>
        <v>#N/A</v>
      </c>
      <c r="AS100" s="6" t="e">
        <f>MATCH('Respostas do Formulário 1'!AS98,Escalas!$D$12:$D$17,0)</f>
        <v>#N/A</v>
      </c>
      <c r="AT100" s="6" t="e">
        <f>MATCH('Respostas do Formulário 1'!AT98,Escalas!$D$12:$D$17,0)</f>
        <v>#N/A</v>
      </c>
      <c r="AU100" s="6" t="e">
        <f>MATCH('Respostas do Formulário 1'!AU98,Escalas!$D$12:$D$17,0)</f>
        <v>#N/A</v>
      </c>
      <c r="AV100" s="6" t="e">
        <f>MATCH('Respostas do Formulário 1'!AV98,Escalas!$D$12:$D$17,0)</f>
        <v>#N/A</v>
      </c>
      <c r="AW100" s="6" t="e">
        <f>MATCH('Respostas do Formulário 1'!AW98,Escalas!$D$12:$D$17,0)</f>
        <v>#N/A</v>
      </c>
      <c r="AX100" s="6" t="e">
        <f>MATCH('Respostas do Formulário 1'!AX98,Escalas!$D$12:$D$17,0)</f>
        <v>#N/A</v>
      </c>
      <c r="AY100" s="6" t="e">
        <f>MATCH('Respostas do Formulário 1'!AY98,Escalas!$D$12:$D$17,0)</f>
        <v>#N/A</v>
      </c>
      <c r="AZ100" s="6" t="e">
        <f>MATCH('Respostas do Formulário 1'!AZ98,Escalas!$D$12:$D$17,0)</f>
        <v>#N/A</v>
      </c>
      <c r="BA100" s="6" t="e">
        <f>MATCH('Respostas do Formulário 1'!BA98,Escalas!$D$12:$D$17,0)</f>
        <v>#N/A</v>
      </c>
      <c r="BB100" s="6" t="e">
        <f>MATCH('Respostas do Formulário 1'!BB98,Escalas!$D$12:$D$17,0)</f>
        <v>#N/A</v>
      </c>
      <c r="BC100" s="6" t="e">
        <f>MATCH('Respostas do Formulário 1'!BC98,Escalas!$D$12:$D$17,0)</f>
        <v>#N/A</v>
      </c>
      <c r="BD100" s="6" t="e">
        <f>MATCH('Respostas do Formulário 1'!BD98,Escalas!$D$12:$D$17,0)</f>
        <v>#N/A</v>
      </c>
      <c r="BE100" s="6" t="e">
        <f>MATCH('Respostas do Formulário 1'!BE98,Escalas!$D$12:$D$17,0)</f>
        <v>#N/A</v>
      </c>
    </row>
  </sheetData>
  <sheetProtection algorithmName="SHA-512" hashValue="8vRFOV6RF7ILvzJhLx4Hj3mNIj3MAwyedK9oY32tdneorI2zz7ltT3/vKywkng3XCn1F/YElwEciweKovUbexQ==" saltValue="GIJ6kLQBDllh0HS93W8ghg==" spinCount="100000" sheet="1" objects="1" scenarios="1"/>
  <mergeCells count="1">
    <mergeCell ref="BG2:BH2"/>
  </mergeCells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3505D-7A28-49AD-A34E-D16B01FAAC60}">
  <dimension ref="B2:P68"/>
  <sheetViews>
    <sheetView zoomScale="85" zoomScaleNormal="85" workbookViewId="0">
      <selection activeCell="Q48" sqref="N33:Q48"/>
    </sheetView>
  </sheetViews>
  <sheetFormatPr defaultRowHeight="13.2" x14ac:dyDescent="0.25"/>
  <cols>
    <col min="2" max="2" width="21.6640625" bestFit="1" customWidth="1"/>
    <col min="3" max="3" width="26.44140625" customWidth="1"/>
    <col min="4" max="4" width="31.88671875" bestFit="1" customWidth="1"/>
    <col min="5" max="5" width="18.77734375" bestFit="1" customWidth="1"/>
    <col min="7" max="7" width="12.44140625" customWidth="1"/>
    <col min="8" max="8" width="15.21875" customWidth="1"/>
    <col min="9" max="9" width="33.21875" customWidth="1"/>
    <col min="10" max="10" width="18.77734375" bestFit="1" customWidth="1"/>
    <col min="12" max="12" width="11.6640625" customWidth="1"/>
    <col min="13" max="13" width="11.77734375" bestFit="1" customWidth="1"/>
    <col min="14" max="14" width="27.33203125" bestFit="1" customWidth="1"/>
    <col min="15" max="15" width="28" customWidth="1"/>
    <col min="16" max="16" width="19.44140625" bestFit="1" customWidth="1"/>
  </cols>
  <sheetData>
    <row r="2" spans="2:15" ht="27" customHeight="1" x14ac:dyDescent="0.25">
      <c r="B2" s="69" t="s">
        <v>87</v>
      </c>
      <c r="C2" s="69"/>
      <c r="D2" s="69"/>
      <c r="G2" s="69" t="s">
        <v>96</v>
      </c>
      <c r="H2" s="69"/>
      <c r="I2" s="69"/>
      <c r="L2" s="69" t="s">
        <v>99</v>
      </c>
      <c r="M2" s="69"/>
      <c r="N2" s="69"/>
      <c r="O2" s="69"/>
    </row>
    <row r="3" spans="2:15" ht="13.8" thickBot="1" x14ac:dyDescent="0.3"/>
    <row r="4" spans="2:15" ht="13.8" thickBot="1" x14ac:dyDescent="0.3">
      <c r="B4" s="16" t="s">
        <v>86</v>
      </c>
      <c r="C4" s="17"/>
      <c r="D4" s="17" t="s">
        <v>88</v>
      </c>
      <c r="G4" s="16" t="s">
        <v>94</v>
      </c>
      <c r="H4" s="17" t="s">
        <v>95</v>
      </c>
      <c r="I4" s="17" t="s">
        <v>88</v>
      </c>
      <c r="L4" s="16" t="s">
        <v>94</v>
      </c>
      <c r="M4" s="17" t="s">
        <v>95</v>
      </c>
      <c r="N4" s="17" t="s">
        <v>88</v>
      </c>
      <c r="O4" s="17" t="s">
        <v>98</v>
      </c>
    </row>
    <row r="5" spans="2:15" ht="13.8" thickBot="1" x14ac:dyDescent="0.3">
      <c r="B5" s="23" t="s">
        <v>89</v>
      </c>
      <c r="C5" s="19"/>
      <c r="D5" s="20"/>
      <c r="G5" s="23"/>
      <c r="H5" s="21"/>
      <c r="I5" s="20"/>
      <c r="L5" s="18"/>
      <c r="M5" s="19"/>
      <c r="N5" s="30"/>
      <c r="O5" s="19"/>
    </row>
    <row r="6" spans="2:15" ht="15" customHeight="1" thickBot="1" x14ac:dyDescent="0.3">
      <c r="B6" s="23" t="s">
        <v>89</v>
      </c>
      <c r="C6" s="21"/>
      <c r="D6" s="20"/>
      <c r="G6" s="23"/>
      <c r="H6" s="21"/>
      <c r="I6" s="20"/>
      <c r="L6" s="18"/>
      <c r="M6" s="19"/>
      <c r="N6" s="30"/>
      <c r="O6" s="19"/>
    </row>
    <row r="7" spans="2:15" ht="15" customHeight="1" thickBot="1" x14ac:dyDescent="0.3">
      <c r="B7" s="24" t="s">
        <v>90</v>
      </c>
      <c r="C7" s="21"/>
      <c r="D7" s="20"/>
      <c r="G7" s="29"/>
      <c r="H7" s="21"/>
      <c r="I7" s="20"/>
      <c r="L7" s="18"/>
      <c r="M7" s="19"/>
      <c r="N7" s="30"/>
      <c r="O7" s="19"/>
    </row>
    <row r="8" spans="2:15" ht="15" customHeight="1" thickBot="1" x14ac:dyDescent="0.3">
      <c r="B8" s="23" t="s">
        <v>89</v>
      </c>
      <c r="C8" s="19"/>
      <c r="D8" s="20"/>
      <c r="G8" s="29"/>
      <c r="H8" s="21"/>
      <c r="I8" s="20"/>
      <c r="L8" s="18"/>
      <c r="M8" s="19"/>
      <c r="N8" s="30"/>
      <c r="O8" s="19"/>
    </row>
    <row r="9" spans="2:15" ht="15" customHeight="1" thickBot="1" x14ac:dyDescent="0.3">
      <c r="B9" s="23" t="s">
        <v>89</v>
      </c>
      <c r="C9" s="19"/>
      <c r="D9" s="20"/>
      <c r="G9" s="29"/>
      <c r="H9" s="21"/>
      <c r="I9" s="20"/>
      <c r="L9" s="18"/>
      <c r="M9" s="19"/>
      <c r="N9" s="30"/>
      <c r="O9" s="19"/>
    </row>
    <row r="10" spans="2:15" ht="15" customHeight="1" thickBot="1" x14ac:dyDescent="0.3">
      <c r="B10" s="23" t="s">
        <v>89</v>
      </c>
      <c r="C10" s="19"/>
      <c r="D10" s="20"/>
      <c r="G10" s="29"/>
      <c r="H10" s="21"/>
      <c r="I10" s="20"/>
      <c r="L10" s="18"/>
      <c r="M10" s="19"/>
      <c r="N10" s="30"/>
      <c r="O10" s="19"/>
    </row>
    <row r="11" spans="2:15" ht="15" customHeight="1" thickBot="1" x14ac:dyDescent="0.3">
      <c r="B11" s="23" t="s">
        <v>89</v>
      </c>
      <c r="C11" s="19"/>
      <c r="D11" s="20"/>
      <c r="G11" s="29"/>
      <c r="H11" s="21"/>
      <c r="I11" s="20"/>
      <c r="L11" s="18"/>
      <c r="M11" s="19"/>
      <c r="N11" s="30"/>
      <c r="O11" s="19"/>
    </row>
    <row r="12" spans="2:15" ht="15" customHeight="1" thickBot="1" x14ac:dyDescent="0.3">
      <c r="B12" s="24" t="s">
        <v>90</v>
      </c>
      <c r="C12" s="19"/>
      <c r="D12" s="20"/>
      <c r="G12" s="29"/>
      <c r="H12" s="21"/>
      <c r="I12" s="20"/>
      <c r="L12" s="18"/>
      <c r="M12" s="19"/>
      <c r="N12" s="30"/>
      <c r="O12" s="19"/>
    </row>
    <row r="13" spans="2:15" ht="15" customHeight="1" thickBot="1" x14ac:dyDescent="0.3">
      <c r="B13" s="23" t="s">
        <v>89</v>
      </c>
      <c r="C13" s="19"/>
      <c r="D13" s="20"/>
      <c r="G13" s="29"/>
      <c r="H13" s="21"/>
      <c r="I13" s="20"/>
      <c r="L13" s="18"/>
      <c r="M13" s="19"/>
      <c r="N13" s="30"/>
      <c r="O13" s="19"/>
    </row>
    <row r="14" spans="2:15" ht="15" customHeight="1" thickBot="1" x14ac:dyDescent="0.3">
      <c r="B14" s="23" t="s">
        <v>89</v>
      </c>
      <c r="C14" s="19"/>
      <c r="D14" s="20"/>
      <c r="G14" s="29"/>
      <c r="H14" s="21"/>
      <c r="I14" s="20"/>
      <c r="L14" s="18"/>
      <c r="M14" s="19"/>
      <c r="N14" s="30"/>
      <c r="O14" s="19"/>
    </row>
    <row r="15" spans="2:15" ht="13.8" thickBot="1" x14ac:dyDescent="0.3">
      <c r="B15" s="23" t="s">
        <v>89</v>
      </c>
      <c r="C15" s="19"/>
      <c r="D15" s="20"/>
      <c r="G15" s="29"/>
      <c r="H15" s="21"/>
      <c r="I15" s="20"/>
      <c r="L15" s="18"/>
      <c r="M15" s="19"/>
      <c r="N15" s="30"/>
      <c r="O15" s="19"/>
    </row>
    <row r="16" spans="2:15" ht="15" customHeight="1" thickBot="1" x14ac:dyDescent="0.3">
      <c r="B16" s="23" t="s">
        <v>89</v>
      </c>
      <c r="C16" s="19"/>
      <c r="D16" s="20"/>
      <c r="G16" s="29"/>
      <c r="H16" s="21"/>
      <c r="I16" s="20"/>
      <c r="L16" s="18"/>
      <c r="M16" s="19"/>
      <c r="N16" s="30"/>
      <c r="O16" s="19"/>
    </row>
    <row r="17" spans="2:16" ht="15" customHeight="1" thickBot="1" x14ac:dyDescent="0.3">
      <c r="B17" s="23" t="s">
        <v>89</v>
      </c>
      <c r="C17" s="19"/>
      <c r="D17" s="20"/>
      <c r="G17" s="29"/>
      <c r="H17" s="21"/>
      <c r="I17" s="20"/>
      <c r="L17" s="18"/>
      <c r="M17" s="19"/>
      <c r="N17" s="30"/>
      <c r="O17" s="19"/>
    </row>
    <row r="18" spans="2:16" ht="15" customHeight="1" thickBot="1" x14ac:dyDescent="0.3">
      <c r="B18" s="23" t="s">
        <v>89</v>
      </c>
      <c r="C18" s="19"/>
      <c r="D18" s="20"/>
      <c r="G18" s="29"/>
      <c r="H18" s="21"/>
      <c r="I18" s="20"/>
      <c r="L18" s="18"/>
      <c r="M18" s="19"/>
      <c r="N18" s="30"/>
      <c r="O18" s="19"/>
    </row>
    <row r="19" spans="2:16" ht="15" customHeight="1" thickBot="1" x14ac:dyDescent="0.3">
      <c r="B19" s="23" t="s">
        <v>89</v>
      </c>
      <c r="C19" s="19"/>
      <c r="D19" s="20"/>
      <c r="G19" s="29"/>
      <c r="H19" s="21"/>
      <c r="I19" s="20"/>
      <c r="L19" s="18"/>
      <c r="M19" s="19"/>
      <c r="N19" s="20"/>
      <c r="O19" s="19"/>
    </row>
    <row r="20" spans="2:16" ht="15" customHeight="1" thickBot="1" x14ac:dyDescent="0.3">
      <c r="B20" s="23" t="s">
        <v>89</v>
      </c>
      <c r="C20" s="19"/>
      <c r="D20" s="20"/>
    </row>
    <row r="22" spans="2:16" ht="26.4" x14ac:dyDescent="0.25">
      <c r="B22" s="26" t="s">
        <v>91</v>
      </c>
      <c r="C22" s="27">
        <v>16</v>
      </c>
      <c r="D22" s="27" t="s">
        <v>93</v>
      </c>
      <c r="E22" s="22"/>
      <c r="F22" s="22"/>
      <c r="G22" s="26" t="s">
        <v>91</v>
      </c>
      <c r="H22" s="27">
        <v>15</v>
      </c>
      <c r="I22" s="27" t="s">
        <v>100</v>
      </c>
      <c r="J22" s="27" t="s">
        <v>93</v>
      </c>
      <c r="K22" s="22"/>
      <c r="L22" s="26" t="s">
        <v>91</v>
      </c>
      <c r="M22" s="27">
        <v>15</v>
      </c>
      <c r="N22" s="27" t="s">
        <v>100</v>
      </c>
      <c r="O22" s="27" t="s">
        <v>93</v>
      </c>
    </row>
    <row r="23" spans="2:16" x14ac:dyDescent="0.25">
      <c r="B23" s="25"/>
      <c r="C23" s="25"/>
      <c r="D23" s="31">
        <f>C24/C22</f>
        <v>0.875</v>
      </c>
      <c r="E23" s="22"/>
      <c r="F23" s="22"/>
      <c r="G23" s="25"/>
      <c r="H23" s="25"/>
      <c r="I23" s="22"/>
      <c r="J23" s="31">
        <f>I28/H22</f>
        <v>1</v>
      </c>
      <c r="K23" s="22"/>
      <c r="L23" s="25"/>
      <c r="M23" s="25"/>
      <c r="N23" s="22"/>
      <c r="O23" s="31">
        <f>N28/M22</f>
        <v>0.8666666666666667</v>
      </c>
    </row>
    <row r="24" spans="2:16" x14ac:dyDescent="0.25">
      <c r="B24" s="32" t="s">
        <v>100</v>
      </c>
      <c r="C24" s="36">
        <f>COUNTIF(B5:B20,B5)</f>
        <v>14</v>
      </c>
      <c r="D24" s="25"/>
      <c r="E24" s="22"/>
      <c r="F24" s="22"/>
      <c r="G24" s="26" t="s">
        <v>92</v>
      </c>
      <c r="H24" s="27" t="s">
        <v>78</v>
      </c>
      <c r="I24" s="25">
        <f>COUNTIF('Respostas do Formulário 1'!$C$2:$C$89,H24)</f>
        <v>0</v>
      </c>
      <c r="J24" s="22"/>
      <c r="K24" s="22"/>
      <c r="L24" s="26" t="s">
        <v>92</v>
      </c>
      <c r="M24" s="27" t="s">
        <v>82</v>
      </c>
      <c r="N24" s="25">
        <f>COUNTIF('Respostas do Formulário 1'!$C$2:$C$89,M24)</f>
        <v>5</v>
      </c>
      <c r="O24" s="22"/>
    </row>
    <row r="25" spans="2:16" x14ac:dyDescent="0.25">
      <c r="B25" s="22"/>
      <c r="C25" s="22"/>
      <c r="D25" s="22"/>
      <c r="E25" s="22"/>
      <c r="F25" s="22"/>
      <c r="G25" s="22"/>
      <c r="H25" s="27" t="s">
        <v>73</v>
      </c>
      <c r="I25" s="25">
        <f>COUNTIF('Respostas do Formulário 1'!$C$2:$C$89,H25)</f>
        <v>8</v>
      </c>
      <c r="J25" s="22"/>
      <c r="K25" s="22"/>
      <c r="L25" s="22"/>
      <c r="M25" s="27" t="s">
        <v>84</v>
      </c>
      <c r="N25" s="25">
        <f>COUNTIF('Respostas do Formulário 1'!$C$2:$C$89,M25)</f>
        <v>8</v>
      </c>
      <c r="O25" s="22"/>
    </row>
    <row r="26" spans="2:16" x14ac:dyDescent="0.25">
      <c r="B26" s="22"/>
      <c r="C26" s="22"/>
      <c r="D26" s="22"/>
      <c r="E26" s="22"/>
      <c r="F26" s="22"/>
      <c r="G26" s="22"/>
      <c r="H26" s="27" t="s">
        <v>71</v>
      </c>
      <c r="I26" s="25">
        <f>COUNTIF('Respostas do Formulário 1'!$C$2:$C$89,H26)</f>
        <v>3</v>
      </c>
      <c r="J26" s="22"/>
      <c r="K26" s="22"/>
      <c r="L26" s="22"/>
      <c r="M26" s="22"/>
      <c r="N26" s="22"/>
      <c r="O26" s="22"/>
    </row>
    <row r="27" spans="2:16" x14ac:dyDescent="0.25">
      <c r="B27" s="22"/>
      <c r="C27" s="22"/>
      <c r="D27" s="22"/>
      <c r="E27" s="22"/>
      <c r="F27" s="22"/>
      <c r="G27" s="22"/>
      <c r="H27" s="27" t="s">
        <v>79</v>
      </c>
      <c r="I27" s="25">
        <f>COUNTIF('Respostas do Formulário 1'!$C$2:$C$89,H27)</f>
        <v>4</v>
      </c>
      <c r="J27" s="22"/>
      <c r="K27" s="22"/>
      <c r="L27" s="22"/>
      <c r="M27" s="22"/>
      <c r="N27" s="22"/>
      <c r="O27" s="22"/>
    </row>
    <row r="28" spans="2:16" x14ac:dyDescent="0.25">
      <c r="B28" s="22"/>
      <c r="C28" s="22"/>
      <c r="D28" s="22"/>
      <c r="E28" s="22"/>
      <c r="F28" s="22"/>
      <c r="G28" s="70" t="s">
        <v>97</v>
      </c>
      <c r="H28" s="70"/>
      <c r="I28" s="36">
        <f>SUM(I24:I27)</f>
        <v>15</v>
      </c>
      <c r="J28" s="37"/>
      <c r="K28" s="37"/>
      <c r="L28" s="37"/>
      <c r="M28" s="37"/>
      <c r="N28" s="36">
        <f>SUM(N24:N27)</f>
        <v>13</v>
      </c>
      <c r="O28" s="22"/>
    </row>
    <row r="31" spans="2:16" ht="13.8" thickBot="1" x14ac:dyDescent="0.3">
      <c r="B31" s="72" t="s">
        <v>102</v>
      </c>
      <c r="C31" s="72"/>
      <c r="D31" s="72"/>
      <c r="G31" s="72" t="s">
        <v>105</v>
      </c>
      <c r="H31" s="72"/>
      <c r="I31" s="72"/>
      <c r="J31" s="72"/>
      <c r="M31" s="72" t="s">
        <v>113</v>
      </c>
      <c r="N31" s="72"/>
      <c r="O31" s="72"/>
      <c r="P31" s="72"/>
    </row>
    <row r="32" spans="2:16" ht="13.8" thickBot="1" x14ac:dyDescent="0.3">
      <c r="B32" s="38" t="s">
        <v>94</v>
      </c>
      <c r="C32" s="39" t="s">
        <v>95</v>
      </c>
      <c r="D32" s="39" t="s">
        <v>88</v>
      </c>
      <c r="G32" s="38" t="s">
        <v>94</v>
      </c>
      <c r="H32" s="39" t="s">
        <v>95</v>
      </c>
      <c r="I32" s="39" t="s">
        <v>88</v>
      </c>
      <c r="J32" s="39" t="s">
        <v>98</v>
      </c>
      <c r="M32" s="38" t="s">
        <v>94</v>
      </c>
      <c r="N32" s="39" t="s">
        <v>95</v>
      </c>
      <c r="O32" s="39" t="s">
        <v>88</v>
      </c>
      <c r="P32" s="39" t="s">
        <v>98</v>
      </c>
    </row>
    <row r="33" spans="2:16" ht="13.8" customHeight="1" thickBot="1" x14ac:dyDescent="0.3">
      <c r="B33" s="40" t="s">
        <v>101</v>
      </c>
      <c r="C33" s="41">
        <v>8</v>
      </c>
      <c r="D33" s="40"/>
      <c r="G33" s="18"/>
      <c r="H33" s="19"/>
      <c r="I33" s="19"/>
      <c r="J33" s="19"/>
      <c r="M33" s="18"/>
      <c r="N33" s="19"/>
      <c r="O33" s="20"/>
      <c r="P33" s="19"/>
    </row>
    <row r="34" spans="2:16" ht="13.8" thickBot="1" x14ac:dyDescent="0.3">
      <c r="B34" s="18"/>
      <c r="C34" s="19"/>
      <c r="D34" s="19"/>
      <c r="G34" s="18"/>
      <c r="H34" s="19"/>
      <c r="I34" s="19"/>
      <c r="J34" s="19"/>
      <c r="M34" s="18"/>
      <c r="N34" s="19"/>
      <c r="O34" s="20"/>
      <c r="P34" s="19"/>
    </row>
    <row r="35" spans="2:16" ht="13.8" thickBot="1" x14ac:dyDescent="0.3">
      <c r="B35" s="18"/>
      <c r="C35" s="19"/>
      <c r="D35" s="19"/>
      <c r="G35" s="18"/>
      <c r="H35" s="19"/>
      <c r="I35" s="19"/>
      <c r="J35" s="19"/>
      <c r="M35" s="18"/>
      <c r="N35" s="19"/>
      <c r="O35" s="20"/>
      <c r="P35" s="19"/>
    </row>
    <row r="36" spans="2:16" ht="13.8" thickBot="1" x14ac:dyDescent="0.3">
      <c r="B36" s="18"/>
      <c r="C36" s="19"/>
      <c r="D36" s="19"/>
      <c r="G36" s="18"/>
      <c r="H36" s="19"/>
      <c r="I36" s="19"/>
      <c r="J36" s="19"/>
      <c r="M36" s="18"/>
      <c r="N36" s="19"/>
      <c r="O36" s="20"/>
      <c r="P36" s="19"/>
    </row>
    <row r="37" spans="2:16" ht="13.8" thickBot="1" x14ac:dyDescent="0.3">
      <c r="B37" s="18"/>
      <c r="C37" s="19"/>
      <c r="D37" s="19"/>
      <c r="G37" s="18"/>
      <c r="H37" s="19"/>
      <c r="I37" s="19"/>
      <c r="J37" s="19"/>
      <c r="M37" s="18"/>
      <c r="N37" s="19"/>
      <c r="O37" s="20"/>
      <c r="P37" s="19"/>
    </row>
    <row r="38" spans="2:16" ht="13.8" thickBot="1" x14ac:dyDescent="0.3">
      <c r="B38" s="18"/>
      <c r="C38" s="19"/>
      <c r="D38" s="19"/>
      <c r="G38" s="18"/>
      <c r="H38" s="19"/>
      <c r="I38" s="20"/>
      <c r="J38" s="19"/>
      <c r="M38" s="18"/>
      <c r="N38" s="19"/>
      <c r="O38" s="20"/>
      <c r="P38" s="19"/>
    </row>
    <row r="39" spans="2:16" ht="13.8" thickBot="1" x14ac:dyDescent="0.3">
      <c r="B39" s="18"/>
      <c r="C39" s="19"/>
      <c r="D39" s="19"/>
      <c r="G39" s="18"/>
      <c r="H39" s="19"/>
      <c r="I39" s="20"/>
      <c r="J39" s="19"/>
      <c r="M39" s="18"/>
      <c r="N39" s="19"/>
      <c r="O39" s="20"/>
      <c r="P39" s="19"/>
    </row>
    <row r="40" spans="2:16" ht="13.8" customHeight="1" thickBot="1" x14ac:dyDescent="0.3">
      <c r="B40" s="18"/>
      <c r="C40" s="19"/>
      <c r="D40" s="19"/>
      <c r="G40" s="18"/>
      <c r="H40" s="19"/>
      <c r="I40" s="20"/>
      <c r="J40" s="19"/>
      <c r="M40" s="18"/>
      <c r="N40" s="19"/>
      <c r="O40" s="19"/>
      <c r="P40" s="19"/>
    </row>
    <row r="41" spans="2:16" ht="13.8" customHeight="1" thickBot="1" x14ac:dyDescent="0.3">
      <c r="B41" s="18"/>
      <c r="C41" s="19"/>
      <c r="D41" s="19"/>
      <c r="G41" s="18"/>
      <c r="H41" s="19"/>
      <c r="I41" s="20"/>
      <c r="J41" s="19"/>
      <c r="M41" s="18"/>
      <c r="N41" s="19"/>
      <c r="O41" s="20"/>
      <c r="P41" s="19"/>
    </row>
    <row r="42" spans="2:16" ht="13.8" customHeight="1" thickBot="1" x14ac:dyDescent="0.3">
      <c r="B42" s="40" t="s">
        <v>103</v>
      </c>
      <c r="C42" s="42">
        <v>9</v>
      </c>
      <c r="D42" s="40"/>
      <c r="G42" s="18"/>
      <c r="H42" s="19"/>
      <c r="I42" s="20"/>
      <c r="J42" s="19"/>
      <c r="M42" s="18"/>
      <c r="N42" s="19"/>
      <c r="O42" s="20"/>
      <c r="P42" s="21"/>
    </row>
    <row r="43" spans="2:16" ht="13.8" thickBot="1" x14ac:dyDescent="0.3">
      <c r="B43" s="18"/>
      <c r="C43" s="19"/>
      <c r="D43" s="20"/>
      <c r="G43" s="18"/>
      <c r="H43" s="19"/>
      <c r="I43" s="20"/>
      <c r="J43" s="19"/>
      <c r="M43" s="18"/>
      <c r="N43" s="19"/>
      <c r="O43" s="20"/>
      <c r="P43" s="21"/>
    </row>
    <row r="44" spans="2:16" ht="13.8" thickBot="1" x14ac:dyDescent="0.3">
      <c r="B44" s="18"/>
      <c r="C44" s="19"/>
      <c r="D44" s="20"/>
      <c r="G44" s="18"/>
      <c r="H44" s="19"/>
      <c r="I44" s="20"/>
      <c r="J44" s="19"/>
      <c r="M44" s="18"/>
      <c r="N44" s="19"/>
      <c r="O44" s="20"/>
      <c r="P44" s="21"/>
    </row>
    <row r="45" spans="2:16" ht="13.8" thickBot="1" x14ac:dyDescent="0.3">
      <c r="B45" s="18"/>
      <c r="C45" s="19"/>
      <c r="D45" s="20"/>
      <c r="G45" s="18"/>
      <c r="H45" s="19"/>
      <c r="I45" s="19"/>
      <c r="J45" s="19"/>
      <c r="M45" s="18"/>
      <c r="N45" s="19"/>
      <c r="O45" s="20"/>
      <c r="P45" s="21"/>
    </row>
    <row r="46" spans="2:16" ht="13.8" customHeight="1" thickBot="1" x14ac:dyDescent="0.3">
      <c r="B46" s="18"/>
      <c r="C46" s="19"/>
      <c r="D46" s="20"/>
      <c r="G46" s="18"/>
      <c r="H46" s="19"/>
      <c r="I46" s="20"/>
      <c r="J46" s="19"/>
      <c r="M46" s="18"/>
      <c r="N46" s="19"/>
      <c r="O46" s="20"/>
      <c r="P46" s="21"/>
    </row>
    <row r="47" spans="2:16" ht="13.8" customHeight="1" thickBot="1" x14ac:dyDescent="0.3">
      <c r="B47" s="18"/>
      <c r="C47" s="19"/>
      <c r="D47" s="20"/>
      <c r="G47" s="18"/>
      <c r="H47" s="19"/>
      <c r="I47" s="20"/>
      <c r="J47" s="19"/>
      <c r="M47" s="18"/>
      <c r="N47" s="19"/>
      <c r="O47" s="20"/>
      <c r="P47" s="21"/>
    </row>
    <row r="48" spans="2:16" ht="13.8" customHeight="1" thickBot="1" x14ac:dyDescent="0.3">
      <c r="B48" s="18"/>
      <c r="C48" s="19"/>
      <c r="D48" s="20"/>
      <c r="G48" s="18"/>
      <c r="H48" s="19"/>
      <c r="I48" s="20"/>
      <c r="J48" s="19"/>
      <c r="M48" s="18"/>
      <c r="N48" s="19"/>
      <c r="O48" s="20"/>
      <c r="P48" s="21"/>
    </row>
    <row r="49" spans="2:16" ht="13.8" thickBot="1" x14ac:dyDescent="0.3">
      <c r="B49" s="18"/>
      <c r="C49" s="19"/>
      <c r="D49" s="20"/>
      <c r="G49" s="18"/>
      <c r="H49" s="19"/>
      <c r="I49" s="20"/>
      <c r="J49" s="19"/>
    </row>
    <row r="50" spans="2:16" ht="13.8" thickBot="1" x14ac:dyDescent="0.3">
      <c r="B50" s="18"/>
      <c r="C50" s="19"/>
      <c r="D50" s="20"/>
      <c r="G50" s="18"/>
      <c r="H50" s="19"/>
      <c r="I50" s="43"/>
      <c r="J50" s="19"/>
    </row>
    <row r="51" spans="2:16" ht="27" thickBot="1" x14ac:dyDescent="0.3">
      <c r="B51" s="18"/>
      <c r="C51" s="19"/>
      <c r="D51" s="20"/>
      <c r="M51" s="26" t="s">
        <v>91</v>
      </c>
      <c r="N51" s="27">
        <v>15</v>
      </c>
      <c r="O51" s="27" t="s">
        <v>100</v>
      </c>
      <c r="P51" s="27" t="s">
        <v>93</v>
      </c>
    </row>
    <row r="52" spans="2:16" ht="13.8" customHeight="1" thickBot="1" x14ac:dyDescent="0.3">
      <c r="B52" s="40" t="s">
        <v>104</v>
      </c>
      <c r="C52" s="42">
        <v>8</v>
      </c>
      <c r="D52" s="40"/>
      <c r="M52" s="25"/>
      <c r="N52" s="25"/>
      <c r="O52" s="22"/>
      <c r="P52" s="31">
        <f>O57/N51</f>
        <v>0.8666666666666667</v>
      </c>
    </row>
    <row r="53" spans="2:16" ht="13.8" customHeight="1" thickBot="1" x14ac:dyDescent="0.3">
      <c r="B53" s="18"/>
      <c r="C53" s="19"/>
      <c r="D53" s="20"/>
      <c r="G53" s="26" t="s">
        <v>91</v>
      </c>
      <c r="H53" s="27">
        <v>12</v>
      </c>
      <c r="I53" s="27" t="s">
        <v>100</v>
      </c>
      <c r="J53" s="27" t="s">
        <v>93</v>
      </c>
      <c r="M53" s="26" t="s">
        <v>92</v>
      </c>
      <c r="N53" s="27" t="s">
        <v>78</v>
      </c>
      <c r="O53" s="25">
        <f>COUNTIF('Respostas do Formulário 1'!$D$2:$D$89,N53)</f>
        <v>0</v>
      </c>
      <c r="P53" s="22"/>
    </row>
    <row r="54" spans="2:16" ht="13.8" thickBot="1" x14ac:dyDescent="0.3">
      <c r="B54" s="18"/>
      <c r="C54" s="19"/>
      <c r="D54" s="20"/>
      <c r="G54" s="25"/>
      <c r="H54" s="25"/>
      <c r="I54" s="22"/>
      <c r="J54" s="31">
        <f>I59/H53</f>
        <v>0.66666666666666663</v>
      </c>
      <c r="M54" s="22"/>
      <c r="N54" s="27" t="s">
        <v>73</v>
      </c>
      <c r="O54" s="25">
        <f>COUNTIF('Respostas do Formulário 1'!$D$2:$D$89,N54)</f>
        <v>5</v>
      </c>
      <c r="P54" s="22"/>
    </row>
    <row r="55" spans="2:16" ht="13.8" thickBot="1" x14ac:dyDescent="0.3">
      <c r="B55" s="18"/>
      <c r="C55" s="19"/>
      <c r="D55" s="20"/>
      <c r="G55" s="26" t="s">
        <v>92</v>
      </c>
      <c r="H55" s="27" t="s">
        <v>106</v>
      </c>
      <c r="I55" s="25">
        <f>COUNTIF('Respostas do Formulário 1'!$C$2:$C$89,H55)</f>
        <v>0</v>
      </c>
      <c r="J55" s="22"/>
      <c r="M55" s="22"/>
      <c r="N55" s="27" t="s">
        <v>71</v>
      </c>
      <c r="O55" s="25">
        <f>COUNTIF('Respostas do Formulário 1'!$D$2:$D$89,N55)</f>
        <v>8</v>
      </c>
      <c r="P55" s="22"/>
    </row>
    <row r="56" spans="2:16" ht="13.8" thickBot="1" x14ac:dyDescent="0.3">
      <c r="B56" s="18"/>
      <c r="C56" s="19"/>
      <c r="D56" s="20"/>
      <c r="G56" s="22"/>
      <c r="H56" s="27" t="s">
        <v>80</v>
      </c>
      <c r="I56" s="25">
        <f>COUNTIF('Respostas do Formulário 1'!$C$2:$C$89,H56)</f>
        <v>6</v>
      </c>
      <c r="J56" s="22"/>
      <c r="M56" s="22"/>
      <c r="N56" s="27"/>
      <c r="O56" s="25"/>
      <c r="P56" s="22"/>
    </row>
    <row r="57" spans="2:16" ht="13.8" thickBot="1" x14ac:dyDescent="0.3">
      <c r="B57" s="18"/>
      <c r="C57" s="19"/>
      <c r="D57" s="20"/>
      <c r="G57" s="22"/>
      <c r="H57" s="27" t="s">
        <v>83</v>
      </c>
      <c r="I57" s="25">
        <f>COUNTIF('Respostas do Formulário 1'!$C$2:$C$89,H57)</f>
        <v>2</v>
      </c>
      <c r="J57" s="22"/>
      <c r="M57" s="70" t="s">
        <v>97</v>
      </c>
      <c r="N57" s="70"/>
      <c r="O57" s="36">
        <f>SUM(O53:O56)</f>
        <v>13</v>
      </c>
      <c r="P57" s="37"/>
    </row>
    <row r="58" spans="2:16" ht="13.8" thickBot="1" x14ac:dyDescent="0.3">
      <c r="B58" s="18"/>
      <c r="C58" s="19"/>
      <c r="D58" s="20"/>
      <c r="G58" s="22"/>
      <c r="H58" s="27"/>
      <c r="I58" s="25"/>
      <c r="J58" s="22"/>
    </row>
    <row r="59" spans="2:16" ht="13.8" thickBot="1" x14ac:dyDescent="0.3">
      <c r="B59" s="18"/>
      <c r="C59" s="19"/>
      <c r="D59" s="20"/>
      <c r="G59" s="70" t="s">
        <v>97</v>
      </c>
      <c r="H59" s="70"/>
      <c r="I59" s="36">
        <f>SUM(I55:I58)</f>
        <v>8</v>
      </c>
      <c r="J59" s="37"/>
    </row>
    <row r="60" spans="2:16" ht="13.8" thickBot="1" x14ac:dyDescent="0.3">
      <c r="B60" s="18"/>
      <c r="C60" s="19"/>
      <c r="D60" s="20"/>
    </row>
    <row r="62" spans="2:16" x14ac:dyDescent="0.25">
      <c r="B62" s="26" t="s">
        <v>91</v>
      </c>
      <c r="C62" s="27">
        <f>C33+C42+C52</f>
        <v>25</v>
      </c>
      <c r="D62" s="27" t="s">
        <v>100</v>
      </c>
      <c r="E62" s="27" t="s">
        <v>93</v>
      </c>
      <c r="J62" s="22" t="s">
        <v>108</v>
      </c>
      <c r="K62" s="45">
        <f>C22+H22+M22+C62+H53+N51</f>
        <v>98</v>
      </c>
      <c r="M62" s="22" t="s">
        <v>109</v>
      </c>
    </row>
    <row r="63" spans="2:16" x14ac:dyDescent="0.25">
      <c r="B63" s="25"/>
      <c r="C63" s="25"/>
      <c r="D63" s="22"/>
      <c r="E63" s="31">
        <f>D68/C62</f>
        <v>0.68</v>
      </c>
      <c r="M63" s="71">
        <f>K64/K62</f>
        <v>0.81632653061224492</v>
      </c>
    </row>
    <row r="64" spans="2:16" x14ac:dyDescent="0.25">
      <c r="B64" s="26" t="s">
        <v>92</v>
      </c>
      <c r="C64" s="27" t="s">
        <v>76</v>
      </c>
      <c r="D64" s="25">
        <f>COUNTIF('Respostas do Formulário 1'!$C$2:$C$89,C64)</f>
        <v>5</v>
      </c>
      <c r="E64" s="22"/>
      <c r="J64" s="22" t="s">
        <v>107</v>
      </c>
      <c r="K64" s="44">
        <f>C24+I28+N28+D68+I59+O57</f>
        <v>80</v>
      </c>
      <c r="M64" s="71"/>
    </row>
    <row r="65" spans="2:7" x14ac:dyDescent="0.25">
      <c r="B65" s="22"/>
      <c r="C65" s="27" t="s">
        <v>77</v>
      </c>
      <c r="D65" s="25">
        <f>COUNTIF('Respostas do Formulário 1'!$C$2:$C$89,C65)</f>
        <v>5</v>
      </c>
      <c r="E65" s="22"/>
    </row>
    <row r="66" spans="2:7" x14ac:dyDescent="0.25">
      <c r="B66" s="22"/>
      <c r="C66" s="27" t="s">
        <v>75</v>
      </c>
      <c r="D66" s="25">
        <f>COUNTIF('Respostas do Formulário 1'!$C$2:$C$89,C66)</f>
        <v>7</v>
      </c>
      <c r="E66" s="22"/>
    </row>
    <row r="67" spans="2:7" x14ac:dyDescent="0.25">
      <c r="B67" s="22"/>
      <c r="C67" s="27"/>
      <c r="D67" s="25"/>
      <c r="E67" s="22"/>
    </row>
    <row r="68" spans="2:7" x14ac:dyDescent="0.25">
      <c r="B68" s="70" t="s">
        <v>97</v>
      </c>
      <c r="C68" s="70"/>
      <c r="D68" s="36">
        <f>SUM(D64:D67)</f>
        <v>17</v>
      </c>
      <c r="E68" s="37"/>
      <c r="G68" s="22"/>
    </row>
  </sheetData>
  <sheetProtection algorithmName="SHA-512" hashValue="8s6LL/wqgw/7VjKAV34D8gMjB1yIzCTw39KCQya4UoAMz4vhePAsT5Rch2MIQ6Jnc5/mwM8Ad4IcaB2yAR4gUQ==" saltValue="I/IlkU9Vx93dGkmmh4Mq+A==" spinCount="100000" sheet="1" objects="1" scenarios="1"/>
  <mergeCells count="11">
    <mergeCell ref="M63:M64"/>
    <mergeCell ref="M31:P31"/>
    <mergeCell ref="B31:D31"/>
    <mergeCell ref="B68:C68"/>
    <mergeCell ref="G59:H59"/>
    <mergeCell ref="G31:J31"/>
    <mergeCell ref="B2:D2"/>
    <mergeCell ref="G2:I2"/>
    <mergeCell ref="G28:H28"/>
    <mergeCell ref="L2:O2"/>
    <mergeCell ref="M57:N5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F2D90-5AD0-48BB-AAD0-BC8650D91254}">
  <dimension ref="C2:O25"/>
  <sheetViews>
    <sheetView topLeftCell="A5" workbookViewId="0">
      <selection activeCell="G40" sqref="G40:H42"/>
    </sheetView>
  </sheetViews>
  <sheetFormatPr defaultRowHeight="13.2" x14ac:dyDescent="0.25"/>
  <cols>
    <col min="3" max="3" width="23.109375" bestFit="1" customWidth="1"/>
    <col min="4" max="6" width="14.33203125" customWidth="1"/>
    <col min="8" max="8" width="18.77734375" bestFit="1" customWidth="1"/>
    <col min="9" max="9" width="20.5546875" customWidth="1"/>
    <col min="10" max="10" width="7.88671875" bestFit="1" customWidth="1"/>
    <col min="11" max="11" width="6" bestFit="1" customWidth="1"/>
    <col min="12" max="12" width="18.6640625" customWidth="1"/>
    <col min="13" max="13" width="7" bestFit="1" customWidth="1"/>
    <col min="14" max="14" width="6" bestFit="1" customWidth="1"/>
    <col min="15" max="15" width="7.88671875" bestFit="1" customWidth="1"/>
    <col min="16" max="16" width="6.21875" bestFit="1" customWidth="1"/>
  </cols>
  <sheetData>
    <row r="2" spans="3:15" x14ac:dyDescent="0.25">
      <c r="C2" s="73" t="s">
        <v>116</v>
      </c>
      <c r="D2" s="73"/>
      <c r="E2" s="73"/>
      <c r="F2" s="73"/>
    </row>
    <row r="4" spans="3:15" ht="31.2" x14ac:dyDescent="0.25">
      <c r="C4" s="52" t="s">
        <v>110</v>
      </c>
      <c r="D4" s="52" t="s">
        <v>115</v>
      </c>
      <c r="E4" s="52" t="s">
        <v>100</v>
      </c>
      <c r="F4" s="52" t="s">
        <v>111</v>
      </c>
      <c r="I4" s="67" t="s">
        <v>72</v>
      </c>
      <c r="J4" s="2">
        <f>COUNTIF('Respostas do Formulário 1'!$E$2:$E$81,Distribuicao_por_Ciclo!I4)</f>
        <v>67</v>
      </c>
    </row>
    <row r="5" spans="3:15" ht="15.6" x14ac:dyDescent="0.25">
      <c r="C5" s="46" t="s">
        <v>85</v>
      </c>
      <c r="D5" s="47">
        <f>Respondentes!$C$22</f>
        <v>16</v>
      </c>
      <c r="E5" s="47">
        <f>Respondentes!$C$24</f>
        <v>14</v>
      </c>
      <c r="F5" s="48">
        <f>E5/D5</f>
        <v>0.875</v>
      </c>
      <c r="I5" s="54" t="s">
        <v>74</v>
      </c>
      <c r="J5" s="2">
        <f>COUNTIF('Respostas do Formulário 1'!$E$2:$E$81,Distribuicao_por_Ciclo!I5)</f>
        <v>12</v>
      </c>
    </row>
    <row r="6" spans="3:15" ht="15.6" x14ac:dyDescent="0.25">
      <c r="C6" s="46" t="s">
        <v>96</v>
      </c>
      <c r="D6" s="47">
        <f>Respondentes!$H$22</f>
        <v>15</v>
      </c>
      <c r="E6" s="47">
        <f>Respondentes!$I$28</f>
        <v>15</v>
      </c>
      <c r="F6" s="48">
        <f t="shared" ref="F6:F10" si="0">E6/D6</f>
        <v>1</v>
      </c>
      <c r="I6" s="54" t="s">
        <v>81</v>
      </c>
      <c r="J6" s="2">
        <f>COUNTIF('Respostas do Formulário 1'!$E$2:$E$81,Distribuicao_por_Ciclo!I6)</f>
        <v>1</v>
      </c>
    </row>
    <row r="7" spans="3:15" ht="15.6" x14ac:dyDescent="0.25">
      <c r="C7" s="46" t="s">
        <v>99</v>
      </c>
      <c r="D7" s="47">
        <f>Respondentes!$M$22</f>
        <v>15</v>
      </c>
      <c r="E7" s="47">
        <f>Respondentes!$N$28</f>
        <v>13</v>
      </c>
      <c r="F7" s="48">
        <f t="shared" si="0"/>
        <v>0.8666666666666667</v>
      </c>
    </row>
    <row r="8" spans="3:15" ht="15.6" x14ac:dyDescent="0.25">
      <c r="C8" s="46" t="s">
        <v>102</v>
      </c>
      <c r="D8" s="47">
        <f>Respondentes!$C$62</f>
        <v>25</v>
      </c>
      <c r="E8" s="47">
        <f>Respondentes!$D$68</f>
        <v>17</v>
      </c>
      <c r="F8" s="48">
        <f t="shared" si="0"/>
        <v>0.68</v>
      </c>
    </row>
    <row r="9" spans="3:15" ht="15.6" x14ac:dyDescent="0.25">
      <c r="C9" s="46" t="s">
        <v>105</v>
      </c>
      <c r="D9" s="47">
        <f>Respondentes!$H$53</f>
        <v>12</v>
      </c>
      <c r="E9" s="47">
        <f>Respondentes!$I$59</f>
        <v>8</v>
      </c>
      <c r="F9" s="48">
        <f t="shared" si="0"/>
        <v>0.66666666666666663</v>
      </c>
    </row>
    <row r="10" spans="3:15" ht="15.6" x14ac:dyDescent="0.25">
      <c r="C10" s="46" t="s">
        <v>112</v>
      </c>
      <c r="D10" s="47">
        <f>Respondentes!$N$51</f>
        <v>15</v>
      </c>
      <c r="E10" s="47">
        <f>Respondentes!$O$57</f>
        <v>13</v>
      </c>
      <c r="F10" s="48">
        <f t="shared" si="0"/>
        <v>0.8666666666666667</v>
      </c>
    </row>
    <row r="11" spans="3:15" ht="15.6" x14ac:dyDescent="0.3">
      <c r="C11" s="49"/>
      <c r="D11" s="50"/>
      <c r="E11" s="50"/>
      <c r="F11" s="51"/>
    </row>
    <row r="12" spans="3:15" ht="15.6" x14ac:dyDescent="0.25">
      <c r="C12" s="46" t="s">
        <v>114</v>
      </c>
      <c r="D12" s="47">
        <f>SUM(D5:D11)</f>
        <v>98</v>
      </c>
      <c r="E12" s="47">
        <f t="shared" ref="E12" si="1">SUM(E5:E11)</f>
        <v>80</v>
      </c>
      <c r="F12" s="48">
        <f>E12/D12</f>
        <v>0.81632653061224492</v>
      </c>
    </row>
    <row r="16" spans="3:15" x14ac:dyDescent="0.25">
      <c r="H16" s="69" t="s">
        <v>117</v>
      </c>
      <c r="I16" s="69"/>
      <c r="J16" s="69"/>
      <c r="K16" s="69"/>
      <c r="L16" s="69"/>
      <c r="M16" s="69"/>
      <c r="N16" s="69"/>
      <c r="O16" s="69"/>
    </row>
    <row r="17" spans="8:14" ht="39.6" x14ac:dyDescent="0.25">
      <c r="H17" s="56" t="s">
        <v>118</v>
      </c>
      <c r="I17" s="5" t="s">
        <v>121</v>
      </c>
      <c r="J17" s="77" t="s">
        <v>119</v>
      </c>
      <c r="K17" s="77"/>
      <c r="L17" s="5" t="s">
        <v>122</v>
      </c>
      <c r="M17" s="77" t="s">
        <v>120</v>
      </c>
      <c r="N17" s="77"/>
    </row>
    <row r="18" spans="8:14" x14ac:dyDescent="0.25">
      <c r="H18" s="9" t="s">
        <v>63</v>
      </c>
      <c r="I18" s="57">
        <f>COUNTIF('Respostas do Formulário 1'!$BD$2:$BD$81,H18)</f>
        <v>0</v>
      </c>
      <c r="J18" s="58">
        <f t="shared" ref="J18:J23" si="2">I18/$I$25</f>
        <v>0</v>
      </c>
      <c r="K18" s="59"/>
      <c r="L18" s="57">
        <f>COUNTIF('Respostas do Formulário 1'!$BE$2:$BE$81,H18)</f>
        <v>0</v>
      </c>
      <c r="M18" s="58">
        <f t="shared" ref="M18:M23" si="3">L18/$L$25</f>
        <v>0</v>
      </c>
      <c r="N18" s="66"/>
    </row>
    <row r="19" spans="8:14" ht="26.4" x14ac:dyDescent="0.25">
      <c r="H19" s="9" t="s">
        <v>61</v>
      </c>
      <c r="I19" s="57">
        <f>COUNTIF('Respostas do Formulário 1'!$BD$2:$BD$81,H19)</f>
        <v>2</v>
      </c>
      <c r="J19" s="58">
        <f t="shared" si="2"/>
        <v>2.5000000000000001E-2</v>
      </c>
      <c r="K19" s="59"/>
      <c r="L19" s="57">
        <f>COUNTIF('Respostas do Formulário 1'!$BE$2:$BE$81,H19)</f>
        <v>6</v>
      </c>
      <c r="M19" s="58">
        <f t="shared" si="3"/>
        <v>7.4999999999999997E-2</v>
      </c>
      <c r="N19" s="66"/>
    </row>
    <row r="20" spans="8:14" x14ac:dyDescent="0.25">
      <c r="H20" s="9" t="s">
        <v>60</v>
      </c>
      <c r="I20" s="57">
        <f>COUNTIF('Respostas do Formulário 1'!$BD$2:$BD$81,H20)</f>
        <v>1</v>
      </c>
      <c r="J20" s="58">
        <f t="shared" si="2"/>
        <v>1.2500000000000001E-2</v>
      </c>
      <c r="K20" s="60"/>
      <c r="L20" s="57">
        <f>COUNTIF('Respostas do Formulário 1'!$BE$2:$BE$81,H20)</f>
        <v>1</v>
      </c>
      <c r="M20" s="58">
        <f t="shared" si="3"/>
        <v>1.2500000000000001E-2</v>
      </c>
      <c r="N20" s="66"/>
    </row>
    <row r="21" spans="8:14" x14ac:dyDescent="0.25">
      <c r="H21" s="9" t="s">
        <v>58</v>
      </c>
      <c r="I21" s="57">
        <f>COUNTIF('Respostas do Formulário 1'!$BD$2:$BD$81,H21)</f>
        <v>38</v>
      </c>
      <c r="J21" s="58">
        <f t="shared" si="2"/>
        <v>0.47499999999999998</v>
      </c>
      <c r="K21" s="74">
        <f>SUM(J21:J23)</f>
        <v>0.96250000000000002</v>
      </c>
      <c r="L21" s="57">
        <f>COUNTIF('Respostas do Formulário 1'!$BE$2:$BE$81,H21)</f>
        <v>41</v>
      </c>
      <c r="M21" s="58">
        <f t="shared" si="3"/>
        <v>0.51249999999999996</v>
      </c>
      <c r="N21" s="74">
        <f>SUM(M21:M23)</f>
        <v>0.91249999999999998</v>
      </c>
    </row>
    <row r="22" spans="8:14" x14ac:dyDescent="0.25">
      <c r="H22" s="9" t="s">
        <v>59</v>
      </c>
      <c r="I22" s="57">
        <f>COUNTIF('Respostas do Formulário 1'!$BD$2:$BD$81,H22)</f>
        <v>16</v>
      </c>
      <c r="J22" s="58">
        <f t="shared" si="2"/>
        <v>0.2</v>
      </c>
      <c r="K22" s="75"/>
      <c r="L22" s="57">
        <f>COUNTIF('Respostas do Formulário 1'!$BE$2:$BE$81,H22)</f>
        <v>12</v>
      </c>
      <c r="M22" s="58">
        <f t="shared" si="3"/>
        <v>0.15</v>
      </c>
      <c r="N22" s="75"/>
    </row>
    <row r="23" spans="8:14" x14ac:dyDescent="0.25">
      <c r="H23" s="9" t="s">
        <v>62</v>
      </c>
      <c r="I23" s="57">
        <f>COUNTIF('Respostas do Formulário 1'!$BD$2:$BD$81,H23)</f>
        <v>23</v>
      </c>
      <c r="J23" s="58">
        <f t="shared" si="2"/>
        <v>0.28749999999999998</v>
      </c>
      <c r="K23" s="76"/>
      <c r="L23" s="57">
        <f>COUNTIF('Respostas do Formulário 1'!$BE$2:$BE$81,H23)</f>
        <v>20</v>
      </c>
      <c r="M23" s="58">
        <f t="shared" si="3"/>
        <v>0.25</v>
      </c>
      <c r="N23" s="76"/>
    </row>
    <row r="24" spans="8:14" x14ac:dyDescent="0.25">
      <c r="H24" s="61"/>
      <c r="I24" s="62"/>
      <c r="J24" s="62"/>
      <c r="K24" s="62"/>
      <c r="L24" s="62"/>
      <c r="M24" s="63"/>
      <c r="N24" s="66"/>
    </row>
    <row r="25" spans="8:14" x14ac:dyDescent="0.25">
      <c r="H25" s="64" t="s">
        <v>114</v>
      </c>
      <c r="I25" s="57">
        <f>SUM(I18:I24)</f>
        <v>80</v>
      </c>
      <c r="J25" s="65">
        <f>SUM(J18:J23)</f>
        <v>0.99999999999999989</v>
      </c>
      <c r="K25" s="57"/>
      <c r="L25" s="57">
        <f t="shared" ref="L25" si="4">SUM(L18:L24)</f>
        <v>80</v>
      </c>
      <c r="M25" s="58">
        <f>SUM(M18:M23)</f>
        <v>1</v>
      </c>
      <c r="N25" s="66"/>
    </row>
  </sheetData>
  <sheetProtection algorithmName="SHA-512" hashValue="chtz33OdGzeu6CrSeRUuPOrBYY/wJUeUbm+pC3Hjzs1omPr3F0/rIkHR1qC47FIOXiAVo5O/vzIHTcS6XOsnYA==" saltValue="eyXhVsh4dWnrhbfayRGDbg==" spinCount="100000" sheet="1" objects="1" scenarios="1"/>
  <mergeCells count="6">
    <mergeCell ref="C2:F2"/>
    <mergeCell ref="H16:O16"/>
    <mergeCell ref="K21:K23"/>
    <mergeCell ref="N21:N23"/>
    <mergeCell ref="J17:K17"/>
    <mergeCell ref="M17:N17"/>
  </mergeCells>
  <phoneticPr fontId="1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B4045-46FA-4251-A597-8F9F13440BD4}">
  <dimension ref="D3:I17"/>
  <sheetViews>
    <sheetView tabSelected="1" workbookViewId="0">
      <selection activeCell="A3" sqref="A3"/>
    </sheetView>
  </sheetViews>
  <sheetFormatPr defaultRowHeight="13.2" x14ac:dyDescent="0.25"/>
  <cols>
    <col min="4" max="4" width="22.77734375" customWidth="1"/>
    <col min="5" max="5" width="5.6640625" customWidth="1"/>
    <col min="6" max="6" width="10.88671875" customWidth="1"/>
    <col min="7" max="7" width="20.33203125" customWidth="1"/>
    <col min="8" max="8" width="4.44140625" customWidth="1"/>
    <col min="9" max="9" width="12" customWidth="1"/>
  </cols>
  <sheetData>
    <row r="3" spans="4:9" x14ac:dyDescent="0.25">
      <c r="D3" s="78" t="s">
        <v>69</v>
      </c>
      <c r="E3" s="78"/>
    </row>
    <row r="4" spans="4:9" x14ac:dyDescent="0.25">
      <c r="D4" s="1" t="s">
        <v>65</v>
      </c>
      <c r="E4" s="3">
        <v>1</v>
      </c>
    </row>
    <row r="5" spans="4:9" x14ac:dyDescent="0.25">
      <c r="D5" s="1" t="s">
        <v>64</v>
      </c>
      <c r="E5" s="3">
        <v>2</v>
      </c>
      <c r="F5" s="3"/>
      <c r="I5" s="3"/>
    </row>
    <row r="6" spans="4:9" x14ac:dyDescent="0.25">
      <c r="D6" s="1" t="s">
        <v>66</v>
      </c>
      <c r="E6" s="3">
        <v>3</v>
      </c>
    </row>
    <row r="7" spans="4:9" x14ac:dyDescent="0.25">
      <c r="D7" s="1" t="s">
        <v>57</v>
      </c>
      <c r="E7" s="3">
        <v>4</v>
      </c>
    </row>
    <row r="8" spans="4:9" x14ac:dyDescent="0.25">
      <c r="D8" s="1" t="s">
        <v>67</v>
      </c>
      <c r="E8" s="3">
        <v>5</v>
      </c>
    </row>
    <row r="9" spans="4:9" x14ac:dyDescent="0.25">
      <c r="D9" s="1" t="s">
        <v>68</v>
      </c>
      <c r="E9" s="3">
        <v>6</v>
      </c>
    </row>
    <row r="10" spans="4:9" x14ac:dyDescent="0.25">
      <c r="E10" s="3"/>
      <c r="F10" s="3"/>
      <c r="G10" s="9"/>
      <c r="H10" s="3"/>
      <c r="I10" s="3"/>
    </row>
    <row r="11" spans="4:9" x14ac:dyDescent="0.25">
      <c r="D11" s="78" t="s">
        <v>70</v>
      </c>
      <c r="E11" s="78"/>
      <c r="G11" s="9"/>
    </row>
    <row r="12" spans="4:9" x14ac:dyDescent="0.25">
      <c r="D12" s="9" t="s">
        <v>63</v>
      </c>
      <c r="E12" s="8">
        <v>1</v>
      </c>
      <c r="G12" s="9"/>
    </row>
    <row r="13" spans="4:9" x14ac:dyDescent="0.25">
      <c r="D13" s="9" t="s">
        <v>61</v>
      </c>
      <c r="E13" s="8">
        <v>2</v>
      </c>
      <c r="G13" s="9"/>
    </row>
    <row r="14" spans="4:9" x14ac:dyDescent="0.25">
      <c r="D14" s="9" t="s">
        <v>60</v>
      </c>
      <c r="E14" s="8">
        <v>3</v>
      </c>
      <c r="G14" s="9"/>
    </row>
    <row r="15" spans="4:9" x14ac:dyDescent="0.25">
      <c r="D15" s="9" t="s">
        <v>58</v>
      </c>
      <c r="E15" s="8">
        <v>4</v>
      </c>
      <c r="G15" s="9"/>
    </row>
    <row r="16" spans="4:9" x14ac:dyDescent="0.25">
      <c r="D16" s="9" t="s">
        <v>59</v>
      </c>
      <c r="E16" s="8">
        <v>5</v>
      </c>
    </row>
    <row r="17" spans="4:5" x14ac:dyDescent="0.25">
      <c r="D17" s="9" t="s">
        <v>62</v>
      </c>
      <c r="E17" s="8">
        <v>6</v>
      </c>
    </row>
  </sheetData>
  <sheetProtection algorithmName="SHA-512" hashValue="NjU5nN83lD8MmUiQSPnVQr+nm40tkeeDh8lW4J5BawpqQpnKNYoo6xiTfdxhkl0g8whFfJXX/zGoGCku2pZ+FQ==" saltValue="7Efa7/IVEjWEst7nnqV9JA==" spinCount="100000" sheet="1" objects="1" scenarios="1"/>
  <mergeCells count="2">
    <mergeCell ref="D11:E11"/>
    <mergeCell ref="D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5</vt:i4>
      </vt:variant>
      <vt:variant>
        <vt:lpstr>Intervalos com Nome</vt:lpstr>
      </vt:variant>
      <vt:variant>
        <vt:i4>42</vt:i4>
      </vt:variant>
    </vt:vector>
  </HeadingPairs>
  <TitlesOfParts>
    <vt:vector size="47" baseType="lpstr">
      <vt:lpstr>Respostas do Formulário 1</vt:lpstr>
      <vt:lpstr>Dados Tratados</vt:lpstr>
      <vt:lpstr>Respondentes</vt:lpstr>
      <vt:lpstr>Distribuicao_por_Ciclo</vt:lpstr>
      <vt:lpstr>Escalas</vt:lpstr>
      <vt:lpstr>Respondentes!_Hlk54117096</vt:lpstr>
      <vt:lpstr>Respondentes!_Hlk54117104</vt:lpstr>
      <vt:lpstr>Respondentes!_Hlk54117352</vt:lpstr>
      <vt:lpstr>Respondentes!_Hlk54117777</vt:lpstr>
      <vt:lpstr>Respondentes!_Hlk54117790</vt:lpstr>
      <vt:lpstr>Respondentes!_Hlk54117798</vt:lpstr>
      <vt:lpstr>Respondentes!_Hlk54117806</vt:lpstr>
      <vt:lpstr>Respondentes!_Hlk54117813</vt:lpstr>
      <vt:lpstr>Respondentes!_Hlk54117821</vt:lpstr>
      <vt:lpstr>Respondentes!_Hlk54117830</vt:lpstr>
      <vt:lpstr>Respondentes!_Hlk54117838</vt:lpstr>
      <vt:lpstr>Respondentes!_Hlk54117871</vt:lpstr>
      <vt:lpstr>Respondentes!_Hlk54117884</vt:lpstr>
      <vt:lpstr>Respondentes!_Hlk54117897</vt:lpstr>
      <vt:lpstr>Respondentes!_Hlk54117905</vt:lpstr>
      <vt:lpstr>Respondentes!_Hlk54117932</vt:lpstr>
      <vt:lpstr>Respondentes!_Hlk54117939</vt:lpstr>
      <vt:lpstr>Respondentes!_Hlk54117946</vt:lpstr>
      <vt:lpstr>Respondentes!_Hlk54117954</vt:lpstr>
      <vt:lpstr>Respondentes!_Hlk54117961</vt:lpstr>
      <vt:lpstr>Respondentes!_Hlk54118039</vt:lpstr>
      <vt:lpstr>Respondentes!_Hlk54118049</vt:lpstr>
      <vt:lpstr>Respondentes!_Hlk54118061</vt:lpstr>
      <vt:lpstr>Respondentes!_Hlk54118085</vt:lpstr>
      <vt:lpstr>Respondentes!_Hlk54118092</vt:lpstr>
      <vt:lpstr>Respondentes!_Hlk54118099</vt:lpstr>
      <vt:lpstr>Respondentes!_Hlk54118108</vt:lpstr>
      <vt:lpstr>Respondentes!_Hlk54118115</vt:lpstr>
      <vt:lpstr>Respondentes!_Hlk54696397</vt:lpstr>
      <vt:lpstr>Respondentes!_Hlk54696405</vt:lpstr>
      <vt:lpstr>Respondentes!_Hlk54696411</vt:lpstr>
      <vt:lpstr>Respondentes!_Hlk54696459</vt:lpstr>
      <vt:lpstr>Respondentes!_Hlk54696469</vt:lpstr>
      <vt:lpstr>Respondentes!_Hlk54696479</vt:lpstr>
      <vt:lpstr>Respondentes!_Hlk54696488</vt:lpstr>
      <vt:lpstr>Respondentes!_Hlk54696497</vt:lpstr>
      <vt:lpstr>Respondentes!_Hlk54696510</vt:lpstr>
      <vt:lpstr>Respondentes!_Hlk54696519</vt:lpstr>
      <vt:lpstr>Respondentes!_Hlk54696531</vt:lpstr>
      <vt:lpstr>Respondentes!_Hlk54696539</vt:lpstr>
      <vt:lpstr>Respondentes!_Hlk54696550</vt:lpstr>
      <vt:lpstr>Respondentes!_Hlk54696562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</dc:creator>
  <cp:lastModifiedBy>Jorge Pina</cp:lastModifiedBy>
  <dcterms:created xsi:type="dcterms:W3CDTF">2020-11-14T20:55:56Z</dcterms:created>
  <dcterms:modified xsi:type="dcterms:W3CDTF">2020-11-14T21:58:26Z</dcterms:modified>
</cp:coreProperties>
</file>